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esktop\OBJAVA\"/>
    </mc:Choice>
  </mc:AlternateContent>
  <xr:revisionPtr revIDLastSave="0" documentId="8_{0B40FD9D-87A7-4C25-B530-A621018075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H15" i="7"/>
  <c r="I15" i="7"/>
  <c r="G23" i="7"/>
  <c r="H23" i="7"/>
  <c r="I23" i="7"/>
  <c r="F23" i="7"/>
  <c r="F15" i="7"/>
  <c r="G59" i="7"/>
  <c r="H59" i="7"/>
  <c r="H37" i="7" s="1"/>
  <c r="I59" i="7"/>
  <c r="F59" i="7"/>
  <c r="F37" i="7" s="1"/>
  <c r="F38" i="7"/>
  <c r="G38" i="7"/>
  <c r="H38" i="7"/>
  <c r="I38" i="7"/>
  <c r="G37" i="7" l="1"/>
  <c r="I37" i="7"/>
  <c r="E61" i="7"/>
  <c r="E56" i="7"/>
  <c r="E43" i="7"/>
  <c r="E26" i="7"/>
  <c r="E20" i="7"/>
  <c r="E13" i="7"/>
  <c r="E9" i="7"/>
  <c r="E48" i="7"/>
  <c r="E15" i="7"/>
  <c r="E6" i="7" s="1"/>
  <c r="E37" i="7"/>
  <c r="E38" i="7"/>
  <c r="G17" i="7" l="1"/>
  <c r="H17" i="7"/>
  <c r="I17" i="7"/>
  <c r="G9" i="7"/>
  <c r="H9" i="7"/>
  <c r="I9" i="7"/>
  <c r="F17" i="7"/>
  <c r="F9" i="7"/>
  <c r="H8" i="7"/>
  <c r="H7" i="7" s="1"/>
  <c r="H6" i="7" s="1"/>
  <c r="H72" i="7" s="1"/>
  <c r="I8" i="7"/>
  <c r="I7" i="7" s="1"/>
  <c r="I6" i="7" s="1"/>
  <c r="I72" i="7" s="1"/>
  <c r="G8" i="7"/>
  <c r="G7" i="7" s="1"/>
  <c r="G6" i="7" s="1"/>
  <c r="G72" i="7" s="1"/>
  <c r="F8" i="7"/>
  <c r="F7" i="7" s="1"/>
  <c r="F6" i="7" s="1"/>
  <c r="F72" i="7" s="1"/>
  <c r="G34" i="7"/>
  <c r="H34" i="7"/>
  <c r="I34" i="7"/>
  <c r="F34" i="7"/>
  <c r="G50" i="3"/>
  <c r="H50" i="3"/>
  <c r="I50" i="3"/>
  <c r="G45" i="3"/>
  <c r="H45" i="3"/>
  <c r="I45" i="3"/>
  <c r="G39" i="3"/>
  <c r="H39" i="3"/>
  <c r="I39" i="3"/>
  <c r="F50" i="3"/>
  <c r="F45" i="3"/>
  <c r="F39" i="3"/>
  <c r="F62" i="3"/>
  <c r="G62" i="3"/>
  <c r="H62" i="3"/>
  <c r="I62" i="3"/>
  <c r="F58" i="3"/>
  <c r="G58" i="3"/>
  <c r="H58" i="3"/>
  <c r="I58" i="3"/>
  <c r="F54" i="3"/>
  <c r="G54" i="3"/>
  <c r="G53" i="3" s="1"/>
  <c r="H54" i="3"/>
  <c r="I54" i="3"/>
  <c r="F53" i="3"/>
  <c r="H53" i="3"/>
  <c r="I53" i="3"/>
  <c r="F31" i="3"/>
  <c r="G31" i="3"/>
  <c r="G30" i="3" s="1"/>
  <c r="H31" i="3"/>
  <c r="I31" i="3"/>
  <c r="E62" i="3"/>
  <c r="E58" i="3"/>
  <c r="E54" i="3"/>
  <c r="E53" i="3" s="1"/>
  <c r="E50" i="3"/>
  <c r="E48" i="3"/>
  <c r="E30" i="3" s="1"/>
  <c r="E45" i="3"/>
  <c r="E39" i="3"/>
  <c r="E31" i="3"/>
  <c r="G8" i="1"/>
  <c r="H8" i="1"/>
  <c r="I8" i="1"/>
  <c r="J8" i="1"/>
  <c r="F8" i="1"/>
  <c r="F19" i="3"/>
  <c r="G19" i="3"/>
  <c r="H19" i="3"/>
  <c r="I19" i="3"/>
  <c r="F17" i="3"/>
  <c r="G17" i="3"/>
  <c r="H17" i="3"/>
  <c r="I17" i="3"/>
  <c r="F15" i="3"/>
  <c r="G15" i="3"/>
  <c r="H15" i="3"/>
  <c r="I15" i="3"/>
  <c r="F11" i="3"/>
  <c r="G11" i="3"/>
  <c r="H11" i="3"/>
  <c r="H10" i="3" s="1"/>
  <c r="I11" i="3"/>
  <c r="I10" i="3" s="1"/>
  <c r="F23" i="3"/>
  <c r="G23" i="3"/>
  <c r="H23" i="3"/>
  <c r="I23" i="3"/>
  <c r="E23" i="3"/>
  <c r="E19" i="3"/>
  <c r="E17" i="3"/>
  <c r="E15" i="3"/>
  <c r="E10" i="3" s="1"/>
  <c r="E11" i="3"/>
  <c r="I30" i="3" l="1"/>
  <c r="F30" i="3"/>
  <c r="F10" i="3"/>
  <c r="G10" i="3"/>
  <c r="H30" i="3"/>
  <c r="H26" i="7"/>
  <c r="I26" i="7"/>
  <c r="G26" i="7" l="1"/>
  <c r="F26" i="7"/>
  <c r="F11" i="1" l="1"/>
  <c r="I11" i="1" l="1"/>
  <c r="J11" i="1"/>
  <c r="H11" i="1"/>
  <c r="G11" i="1"/>
</calcChain>
</file>

<file path=xl/sharedStrings.xml><?xml version="1.0" encoding="utf-8"?>
<sst xmlns="http://schemas.openxmlformats.org/spreadsheetml/2006/main" count="233" uniqueCount="118">
  <si>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</si>
  <si>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</si>
  <si>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</si>
  <si>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</si>
  <si>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</si>
  <si>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</si>
  <si>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</si>
  <si>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</si>
  <si>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</si>
  <si>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</si>
  <si>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</si>
  <si>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</si>
  <si>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</si>
  <si>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</si>
  <si>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</si>
  <si>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</si>
  <si>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</si>
  <si>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</si>
  <si>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</si>
  <si>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</si>
  <si>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</si>
  <si>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</si>
  <si>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</si>
  <si>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</si>
  <si>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</si>
  <si>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</si>
  <si>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</si>
  <si>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</si>
  <si>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</si>
  <si>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</si>
  <si>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</si>
  <si>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</si>
  <si>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</si>
  <si>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</si>
  <si>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</si>
  <si>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</si>
  <si>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</si>
  <si>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</si>
  <si>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</si>
  <si>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</si>
  <si>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</si>
  <si>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</si>
  <si>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</si>
  <si>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</si>
  <si>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</si>
  <si>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</si>
  <si>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</si>
  <si>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</si>
  <si>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</si>
  <si>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</si>
  <si>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</si>
  <si>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</si>
  <si>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</si>
  <si>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</si>
  <si>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</si>
  <si>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</si>
  <si>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</si>
  <si>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</si>
  <si>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</si>
  <si>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</si>
  <si>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</si>
  <si>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</si>
  <si>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</si>
  <si>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</si>
  <si>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</si>
  <si>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</si>
  <si>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</si>
  <si>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Pomoći iz gradskog proračuna</t>
  </si>
  <si>
    <t>Prihodi po posebnim propisima</t>
  </si>
  <si>
    <t>Ostali prihod za posebne namjene</t>
  </si>
  <si>
    <t xml:space="preserve">Prihodi od prodaje i pruženih usluga </t>
  </si>
  <si>
    <t>Opći prihodi Domovi za starije</t>
  </si>
  <si>
    <t>10 Socijalna zaštita</t>
  </si>
  <si>
    <t>102 Starost</t>
  </si>
  <si>
    <t>Vlastiti prihod</t>
  </si>
  <si>
    <t>Pomoći iz državnog proračuna</t>
  </si>
  <si>
    <t>Pomoći iz gradskih proračuna</t>
  </si>
  <si>
    <t>Financijski rashodi</t>
  </si>
  <si>
    <t>Naknade građanima i kućanstvima</t>
  </si>
  <si>
    <t>Rashodi za dodatna ulaganja na nefinancijskoj imovini</t>
  </si>
  <si>
    <t>Izdaci za otplatu glavnice primljenih kredita</t>
  </si>
  <si>
    <t>Pomoći iz državnog proračuna-EU</t>
  </si>
  <si>
    <t>Potpore</t>
  </si>
  <si>
    <t>Ostale pomoći-potres</t>
  </si>
  <si>
    <t>PROGRAM 1004</t>
  </si>
  <si>
    <t>Program javnih potreba u socijalnoj skrbi</t>
  </si>
  <si>
    <t>Aktivnost A100012</t>
  </si>
  <si>
    <t>Izdatci za domove socijalne skrbi</t>
  </si>
  <si>
    <t>Izvor financiranja 1.1.</t>
  </si>
  <si>
    <t>Izdaci za otplatu glavnice kredita</t>
  </si>
  <si>
    <t>Aktivnost A100014</t>
  </si>
  <si>
    <t>Dnevni boravak 3+2</t>
  </si>
  <si>
    <t>Izvor financiranja 5.7.1.</t>
  </si>
  <si>
    <t>PROGRAM 1005</t>
  </si>
  <si>
    <t>Minimalni financ.standardi-socijala</t>
  </si>
  <si>
    <t>Aktivnost A100004</t>
  </si>
  <si>
    <t>Redovna djelatnost-minimalni financ.standardi</t>
  </si>
  <si>
    <t>Izvor financiranja 1.5.</t>
  </si>
  <si>
    <t>Opći prihodi Domovi za starije i n.</t>
  </si>
  <si>
    <t>Kapitalni projekt K100003</t>
  </si>
  <si>
    <t>Ulaganje u objekte socijalne skrbi</t>
  </si>
  <si>
    <t>PROGRAM 1007</t>
  </si>
  <si>
    <t>Redovna djelatnost ustanova socijalne skrbi</t>
  </si>
  <si>
    <t>Aktivnost A100001</t>
  </si>
  <si>
    <t>Redovna djelatnost</t>
  </si>
  <si>
    <t>Izvor financiranja 3.1.</t>
  </si>
  <si>
    <t>Vlastiti prihod - PK</t>
  </si>
  <si>
    <t>Izvor financiranja 4.3.</t>
  </si>
  <si>
    <t>Prihodi za posebne namjene</t>
  </si>
  <si>
    <t>Aktivnost A100006</t>
  </si>
  <si>
    <t>Projekt EU-Dnevni centar Novska</t>
  </si>
  <si>
    <t>Aktivnost A100005</t>
  </si>
  <si>
    <t>Projekt EU-Živimo s Alzheimerom</t>
  </si>
  <si>
    <t>Izvor financiranja 5.2.3</t>
  </si>
  <si>
    <t>Pomoći EU</t>
  </si>
  <si>
    <t>Pomoći temeljem prijenosa EU sredstava</t>
  </si>
  <si>
    <t>Izvor financiranja 5.2.2.</t>
  </si>
  <si>
    <t>Pomoći - PK - potres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</si>
</sst>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C1" workbookViewId="0">
      <selection activeCell="J22" sqref="J2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54" t="s">
        <v>62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54" t="s">
        <v>39</v>
      </c>
      <c r="B3" s="54"/>
      <c r="C3" s="54"/>
      <c r="D3" s="54"/>
      <c r="E3" s="54"/>
      <c r="F3" s="54"/>
      <c r="G3" s="54"/>
      <c r="H3" s="54"/>
      <c r="I3" s="56"/>
      <c r="J3" s="56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54" t="s">
        <v>47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2" t="s">
        <v>52</v>
      </c>
    </row>
    <row r="7" spans="1:10" ht="25.5" x14ac:dyDescent="0.25">
      <c r="A7" s="32"/>
      <c r="B7" s="33"/>
      <c r="C7" s="33"/>
      <c r="D7" s="34"/>
      <c r="E7" s="35"/>
      <c r="F7" s="4" t="s">
        <v>49</v>
      </c>
      <c r="G7" s="4" t="s">
        <v>50</v>
      </c>
      <c r="H7" s="4" t="s">
        <v>55</v>
      </c>
      <c r="I7" s="4" t="s">
        <v>56</v>
      </c>
      <c r="J7" s="4" t="s">
        <v>57</v>
      </c>
    </row>
    <row r="8" spans="1:10" x14ac:dyDescent="0.25">
      <c r="A8" s="57" t="s">
        <v>0</v>
      </c>
      <c r="B8" s="58"/>
      <c r="C8" s="58"/>
      <c r="D8" s="58"/>
      <c r="E8" s="59"/>
      <c r="F8" s="36">
        <f>F9+F19</f>
        <v>2450773</v>
      </c>
      <c r="G8" s="36">
        <f t="shared" ref="G8:J8" si="0">G9+G19</f>
        <v>3157431</v>
      </c>
      <c r="H8" s="36">
        <f t="shared" si="0"/>
        <v>2200668</v>
      </c>
      <c r="I8" s="36">
        <f t="shared" si="0"/>
        <v>2074449</v>
      </c>
      <c r="J8" s="36">
        <f t="shared" si="0"/>
        <v>2074449</v>
      </c>
    </row>
    <row r="9" spans="1:10" x14ac:dyDescent="0.25">
      <c r="A9" s="60" t="s">
        <v>1</v>
      </c>
      <c r="B9" s="53"/>
      <c r="C9" s="53"/>
      <c r="D9" s="53"/>
      <c r="E9" s="61"/>
      <c r="F9" s="37">
        <v>2362451</v>
      </c>
      <c r="G9" s="37">
        <v>3085825</v>
      </c>
      <c r="H9" s="37">
        <v>2128668</v>
      </c>
      <c r="I9" s="37">
        <v>2002449</v>
      </c>
      <c r="J9" s="37">
        <v>2002449</v>
      </c>
    </row>
    <row r="10" spans="1:10" x14ac:dyDescent="0.25">
      <c r="A10" s="62" t="s">
        <v>2</v>
      </c>
      <c r="B10" s="61"/>
      <c r="C10" s="61"/>
      <c r="D10" s="61"/>
      <c r="E10" s="61"/>
      <c r="F10" s="37">
        <v>0</v>
      </c>
      <c r="G10" s="37">
        <v>0</v>
      </c>
      <c r="H10" s="37">
        <v>0</v>
      </c>
      <c r="I10" s="37">
        <v>0</v>
      </c>
      <c r="J10" s="37">
        <v>0</v>
      </c>
    </row>
    <row r="11" spans="1:10" x14ac:dyDescent="0.25">
      <c r="A11" s="43" t="s">
        <v>3</v>
      </c>
      <c r="B11" s="44"/>
      <c r="C11" s="44"/>
      <c r="D11" s="44"/>
      <c r="E11" s="44"/>
      <c r="F11" s="36">
        <f>SUM(F12:F13)</f>
        <v>2262967</v>
      </c>
      <c r="G11" s="36">
        <f>SUM(G12:G13)</f>
        <v>3085825</v>
      </c>
      <c r="H11" s="36">
        <f>SUM(H12:H13)</f>
        <v>2128668</v>
      </c>
      <c r="I11" s="36">
        <f t="shared" ref="I11:J11" si="1">SUM(I12:I13)</f>
        <v>2002449</v>
      </c>
      <c r="J11" s="36">
        <f t="shared" si="1"/>
        <v>2002449</v>
      </c>
    </row>
    <row r="12" spans="1:10" x14ac:dyDescent="0.25">
      <c r="A12" s="52" t="s">
        <v>4</v>
      </c>
      <c r="B12" s="53"/>
      <c r="C12" s="53"/>
      <c r="D12" s="53"/>
      <c r="E12" s="53"/>
      <c r="F12" s="37">
        <v>2154635</v>
      </c>
      <c r="G12" s="37">
        <v>2045701</v>
      </c>
      <c r="H12" s="37">
        <v>2051211</v>
      </c>
      <c r="I12" s="37">
        <v>1924992</v>
      </c>
      <c r="J12" s="37">
        <v>1924992</v>
      </c>
    </row>
    <row r="13" spans="1:10" x14ac:dyDescent="0.25">
      <c r="A13" s="62" t="s">
        <v>5</v>
      </c>
      <c r="B13" s="61"/>
      <c r="C13" s="61"/>
      <c r="D13" s="61"/>
      <c r="E13" s="61"/>
      <c r="F13" s="37">
        <v>108332</v>
      </c>
      <c r="G13" s="37">
        <v>1040124</v>
      </c>
      <c r="H13" s="37">
        <v>77457</v>
      </c>
      <c r="I13" s="37">
        <v>77457</v>
      </c>
      <c r="J13" s="37">
        <v>77457</v>
      </c>
    </row>
    <row r="14" spans="1:10" x14ac:dyDescent="0.25">
      <c r="A14" s="65" t="s">
        <v>6</v>
      </c>
      <c r="B14" s="58"/>
      <c r="C14" s="58"/>
      <c r="D14" s="58"/>
      <c r="E14" s="58"/>
      <c r="F14" s="36">
        <v>0</v>
      </c>
      <c r="G14" s="36">
        <v>0</v>
      </c>
      <c r="H14" s="38">
        <v>0</v>
      </c>
      <c r="I14" s="38">
        <v>0</v>
      </c>
      <c r="J14" s="38"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54" t="s">
        <v>48</v>
      </c>
      <c r="B16" s="55"/>
      <c r="C16" s="55"/>
      <c r="D16" s="55"/>
      <c r="E16" s="55"/>
      <c r="F16" s="55"/>
      <c r="G16" s="55"/>
      <c r="H16" s="55"/>
      <c r="I16" s="55"/>
      <c r="J16" s="55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32"/>
      <c r="B18" s="33"/>
      <c r="C18" s="33"/>
      <c r="D18" s="34"/>
      <c r="E18" s="35"/>
      <c r="F18" s="4" t="s">
        <v>12</v>
      </c>
      <c r="G18" s="4" t="s">
        <v>13</v>
      </c>
      <c r="H18" s="4" t="s">
        <v>55</v>
      </c>
      <c r="I18" s="4" t="s">
        <v>56</v>
      </c>
      <c r="J18" s="4" t="s">
        <v>57</v>
      </c>
    </row>
    <row r="19" spans="1:10" ht="15.75" customHeight="1" x14ac:dyDescent="0.25">
      <c r="A19" s="60" t="s">
        <v>8</v>
      </c>
      <c r="B19" s="63"/>
      <c r="C19" s="63"/>
      <c r="D19" s="63"/>
      <c r="E19" s="64"/>
      <c r="F19" s="37">
        <v>88322</v>
      </c>
      <c r="G19" s="37">
        <v>71606</v>
      </c>
      <c r="H19" s="37">
        <v>72000</v>
      </c>
      <c r="I19" s="37">
        <v>72000</v>
      </c>
      <c r="J19" s="37">
        <v>72000</v>
      </c>
    </row>
    <row r="20" spans="1:10" x14ac:dyDescent="0.25">
      <c r="A20" s="60" t="s">
        <v>9</v>
      </c>
      <c r="B20" s="53"/>
      <c r="C20" s="53"/>
      <c r="D20" s="53"/>
      <c r="E20" s="53"/>
      <c r="F20" s="37">
        <v>71402</v>
      </c>
      <c r="G20" s="37">
        <v>71606</v>
      </c>
      <c r="H20" s="37">
        <v>72000</v>
      </c>
      <c r="I20" s="37">
        <v>72000</v>
      </c>
      <c r="J20" s="37">
        <v>72000</v>
      </c>
    </row>
    <row r="21" spans="1:10" x14ac:dyDescent="0.25">
      <c r="A21" s="65" t="s">
        <v>10</v>
      </c>
      <c r="B21" s="58"/>
      <c r="C21" s="58"/>
      <c r="D21" s="58"/>
      <c r="E21" s="58"/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1:10" ht="18" x14ac:dyDescent="0.25">
      <c r="A22" s="26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25">
      <c r="A23" s="54" t="s">
        <v>64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0" ht="18" x14ac:dyDescent="0.25">
      <c r="A24" s="26"/>
      <c r="B24" s="9"/>
      <c r="C24" s="9"/>
      <c r="D24" s="9"/>
      <c r="E24" s="9"/>
      <c r="F24" s="9"/>
      <c r="G24" s="9"/>
      <c r="H24" s="3"/>
      <c r="I24" s="3"/>
      <c r="J24" s="3"/>
    </row>
    <row r="25" spans="1:10" ht="25.5" x14ac:dyDescent="0.25">
      <c r="A25" s="32"/>
      <c r="B25" s="33"/>
      <c r="C25" s="33"/>
      <c r="D25" s="34"/>
      <c r="E25" s="35"/>
      <c r="F25" s="4" t="s">
        <v>12</v>
      </c>
      <c r="G25" s="4" t="s">
        <v>13</v>
      </c>
      <c r="H25" s="4" t="s">
        <v>55</v>
      </c>
      <c r="I25" s="4" t="s">
        <v>56</v>
      </c>
      <c r="J25" s="4" t="s">
        <v>57</v>
      </c>
    </row>
    <row r="26" spans="1:10" x14ac:dyDescent="0.25">
      <c r="A26" s="68" t="s">
        <v>51</v>
      </c>
      <c r="B26" s="69"/>
      <c r="C26" s="69"/>
      <c r="D26" s="69"/>
      <c r="E26" s="70"/>
      <c r="F26" s="39">
        <v>134374</v>
      </c>
      <c r="G26" s="39"/>
      <c r="H26" s="39"/>
      <c r="I26" s="39"/>
      <c r="J26" s="40"/>
    </row>
    <row r="27" spans="1:10" ht="30" customHeight="1" x14ac:dyDescent="0.25">
      <c r="A27" s="71" t="s">
        <v>7</v>
      </c>
      <c r="B27" s="72"/>
      <c r="C27" s="72"/>
      <c r="D27" s="72"/>
      <c r="E27" s="73"/>
      <c r="F27" s="41">
        <v>17969</v>
      </c>
      <c r="G27" s="41"/>
      <c r="H27" s="41"/>
      <c r="I27" s="41"/>
      <c r="J27" s="38"/>
    </row>
    <row r="30" spans="1:10" x14ac:dyDescent="0.25">
      <c r="A30" s="52" t="s">
        <v>11</v>
      </c>
      <c r="B30" s="53"/>
      <c r="C30" s="53"/>
      <c r="D30" s="53"/>
      <c r="E30" s="53"/>
      <c r="F30" s="37"/>
      <c r="G30" s="37"/>
      <c r="H30" s="37"/>
      <c r="I30" s="37"/>
      <c r="J30" s="37"/>
    </row>
    <row r="31" spans="1:10" ht="11.25" customHeight="1" x14ac:dyDescent="0.25">
      <c r="A31" s="21"/>
      <c r="B31" s="22"/>
      <c r="C31" s="22"/>
      <c r="D31" s="22"/>
      <c r="E31" s="22"/>
      <c r="F31" s="23"/>
      <c r="G31" s="23"/>
      <c r="H31" s="23"/>
      <c r="I31" s="23"/>
      <c r="J31" s="23"/>
    </row>
    <row r="32" spans="1:10" ht="29.25" customHeight="1" x14ac:dyDescent="0.25">
      <c r="A32" s="66" t="s">
        <v>65</v>
      </c>
      <c r="B32" s="67"/>
      <c r="C32" s="67"/>
      <c r="D32" s="67"/>
      <c r="E32" s="67"/>
      <c r="F32" s="67"/>
      <c r="G32" s="67"/>
      <c r="H32" s="67"/>
      <c r="I32" s="67"/>
      <c r="J32" s="67"/>
    </row>
    <row r="33" spans="1:10" ht="8.25" customHeight="1" x14ac:dyDescent="0.25"/>
    <row r="34" spans="1:10" x14ac:dyDescent="0.25">
      <c r="A34" s="66" t="s">
        <v>53</v>
      </c>
      <c r="B34" s="67"/>
      <c r="C34" s="67"/>
      <c r="D34" s="67"/>
      <c r="E34" s="67"/>
      <c r="F34" s="67"/>
      <c r="G34" s="67"/>
      <c r="H34" s="67"/>
      <c r="I34" s="67"/>
      <c r="J34" s="67"/>
    </row>
    <row r="35" spans="1:10" ht="8.25" customHeight="1" x14ac:dyDescent="0.25"/>
    <row r="36" spans="1:10" ht="29.25" customHeight="1" x14ac:dyDescent="0.25">
      <c r="A36" s="66" t="s">
        <v>54</v>
      </c>
      <c r="B36" s="67"/>
      <c r="C36" s="67"/>
      <c r="D36" s="67"/>
      <c r="E36" s="67"/>
      <c r="F36" s="67"/>
      <c r="G36" s="67"/>
      <c r="H36" s="67"/>
      <c r="I36" s="67"/>
      <c r="J36" s="67"/>
    </row>
  </sheetData>
  <mergeCells count="20">
    <mergeCell ref="A36:J36"/>
    <mergeCell ref="A23:J23"/>
    <mergeCell ref="A32:J32"/>
    <mergeCell ref="A30:E30"/>
    <mergeCell ref="A34:J34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0"/>
  <sheetViews>
    <sheetView topLeftCell="E25" zoomScaleNormal="100" workbookViewId="0">
      <selection activeCell="I48" sqref="I4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8.28515625" bestFit="1" customWidth="1"/>
    <col min="5" max="9" width="25.28515625" customWidth="1"/>
  </cols>
  <sheetData>
    <row r="1" spans="1:9" ht="42" customHeight="1" x14ac:dyDescent="0.25">
      <c r="A1" s="54" t="s">
        <v>62</v>
      </c>
      <c r="B1" s="54"/>
      <c r="C1" s="54"/>
      <c r="D1" s="54"/>
      <c r="E1" s="54"/>
      <c r="F1" s="54"/>
      <c r="G1" s="54"/>
      <c r="H1" s="54"/>
      <c r="I1" s="54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54" t="s">
        <v>39</v>
      </c>
      <c r="B3" s="54"/>
      <c r="C3" s="54"/>
      <c r="D3" s="54"/>
      <c r="E3" s="54"/>
      <c r="F3" s="54"/>
      <c r="G3" s="54"/>
      <c r="H3" s="56"/>
      <c r="I3" s="5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54" t="s">
        <v>15</v>
      </c>
      <c r="B5" s="55"/>
      <c r="C5" s="55"/>
      <c r="D5" s="55"/>
      <c r="E5" s="55"/>
      <c r="F5" s="55"/>
      <c r="G5" s="55"/>
      <c r="H5" s="55"/>
      <c r="I5" s="55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54" t="s">
        <v>1</v>
      </c>
      <c r="B7" s="74"/>
      <c r="C7" s="74"/>
      <c r="D7" s="74"/>
      <c r="E7" s="74"/>
      <c r="F7" s="74"/>
      <c r="G7" s="74"/>
      <c r="H7" s="74"/>
      <c r="I7" s="74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5" t="s">
        <v>16</v>
      </c>
      <c r="B9" s="24" t="s">
        <v>17</v>
      </c>
      <c r="C9" s="24" t="s">
        <v>18</v>
      </c>
      <c r="D9" s="24" t="s">
        <v>14</v>
      </c>
      <c r="E9" s="24" t="s">
        <v>12</v>
      </c>
      <c r="F9" s="25" t="s">
        <v>13</v>
      </c>
      <c r="G9" s="25" t="s">
        <v>55</v>
      </c>
      <c r="H9" s="25" t="s">
        <v>56</v>
      </c>
      <c r="I9" s="25" t="s">
        <v>57</v>
      </c>
    </row>
    <row r="10" spans="1:9" ht="15.75" customHeight="1" x14ac:dyDescent="0.25">
      <c r="A10" s="13">
        <v>6</v>
      </c>
      <c r="B10" s="13"/>
      <c r="C10" s="13"/>
      <c r="D10" s="13" t="s">
        <v>19</v>
      </c>
      <c r="E10" s="50">
        <f>E11+E15+E17+E19+E23</f>
        <v>2450773</v>
      </c>
      <c r="F10" s="50">
        <f t="shared" ref="F10:I10" si="0">F11+F15+F17+F19+F23</f>
        <v>3157430</v>
      </c>
      <c r="G10" s="50">
        <f t="shared" si="0"/>
        <v>2200668</v>
      </c>
      <c r="H10" s="50">
        <f t="shared" si="0"/>
        <v>2074449</v>
      </c>
      <c r="I10" s="50">
        <f t="shared" si="0"/>
        <v>2074449</v>
      </c>
    </row>
    <row r="11" spans="1:9" ht="25.5" x14ac:dyDescent="0.25">
      <c r="A11" s="13"/>
      <c r="B11" s="17">
        <v>63</v>
      </c>
      <c r="C11" s="17"/>
      <c r="D11" s="17" t="s">
        <v>59</v>
      </c>
      <c r="E11" s="50">
        <f>SUM(E12:E14)</f>
        <v>423535</v>
      </c>
      <c r="F11" s="50">
        <f t="shared" ref="F11:I11" si="1">SUM(F12:F14)</f>
        <v>1202871</v>
      </c>
      <c r="G11" s="50">
        <f t="shared" si="1"/>
        <v>138208</v>
      </c>
      <c r="H11" s="50">
        <f t="shared" si="1"/>
        <v>11989</v>
      </c>
      <c r="I11" s="50">
        <f t="shared" si="1"/>
        <v>11989</v>
      </c>
    </row>
    <row r="12" spans="1:9" x14ac:dyDescent="0.25">
      <c r="A12" s="14"/>
      <c r="B12" s="14"/>
      <c r="C12" s="15">
        <v>52</v>
      </c>
      <c r="D12" s="15" t="s">
        <v>83</v>
      </c>
      <c r="E12" s="10">
        <v>19908</v>
      </c>
      <c r="F12" s="11"/>
      <c r="G12" s="11"/>
      <c r="H12" s="11"/>
      <c r="I12" s="11"/>
    </row>
    <row r="13" spans="1:9" x14ac:dyDescent="0.25">
      <c r="A13" s="14"/>
      <c r="B13" s="14"/>
      <c r="C13" s="15">
        <v>52</v>
      </c>
      <c r="D13" s="15" t="s">
        <v>81</v>
      </c>
      <c r="E13" s="10">
        <v>391638</v>
      </c>
      <c r="F13" s="11">
        <v>1190882</v>
      </c>
      <c r="G13" s="11">
        <v>126219</v>
      </c>
      <c r="H13" s="11">
        <v>0</v>
      </c>
      <c r="I13" s="11">
        <v>0</v>
      </c>
    </row>
    <row r="14" spans="1:9" x14ac:dyDescent="0.25">
      <c r="A14" s="14"/>
      <c r="B14" s="14"/>
      <c r="C14" s="15">
        <v>57</v>
      </c>
      <c r="D14" s="15" t="s">
        <v>67</v>
      </c>
      <c r="E14" s="10">
        <v>11989</v>
      </c>
      <c r="F14" s="11">
        <v>11989</v>
      </c>
      <c r="G14" s="11">
        <v>11989</v>
      </c>
      <c r="H14" s="11">
        <v>11989</v>
      </c>
      <c r="I14" s="11">
        <v>11989</v>
      </c>
    </row>
    <row r="15" spans="1:9" x14ac:dyDescent="0.25">
      <c r="A15" s="14"/>
      <c r="B15" s="14">
        <v>65</v>
      </c>
      <c r="C15" s="15"/>
      <c r="D15" s="15" t="s">
        <v>68</v>
      </c>
      <c r="E15" s="50">
        <f>SUM(E16)</f>
        <v>1067210</v>
      </c>
      <c r="F15" s="50">
        <f t="shared" ref="F15:I15" si="2">SUM(F16)</f>
        <v>1159201</v>
      </c>
      <c r="G15" s="50">
        <f t="shared" si="2"/>
        <v>1285022</v>
      </c>
      <c r="H15" s="50">
        <f t="shared" si="2"/>
        <v>1285022</v>
      </c>
      <c r="I15" s="50">
        <f t="shared" si="2"/>
        <v>1285022</v>
      </c>
    </row>
    <row r="16" spans="1:9" x14ac:dyDescent="0.25">
      <c r="A16" s="14"/>
      <c r="B16" s="14"/>
      <c r="C16" s="15">
        <v>43</v>
      </c>
      <c r="D16" s="15" t="s">
        <v>69</v>
      </c>
      <c r="E16" s="10">
        <v>1067210</v>
      </c>
      <c r="F16" s="11">
        <v>1159201</v>
      </c>
      <c r="G16" s="11">
        <v>1285022</v>
      </c>
      <c r="H16" s="11">
        <v>1285022</v>
      </c>
      <c r="I16" s="11">
        <v>1285022</v>
      </c>
    </row>
    <row r="17" spans="1:9" x14ac:dyDescent="0.25">
      <c r="A17" s="14"/>
      <c r="B17" s="14">
        <v>66</v>
      </c>
      <c r="C17" s="15"/>
      <c r="D17" s="15" t="s">
        <v>70</v>
      </c>
      <c r="E17" s="50">
        <f>SUM(E18)</f>
        <v>24302</v>
      </c>
      <c r="F17" s="50">
        <f t="shared" ref="F17:I17" si="3">SUM(F18)</f>
        <v>27872</v>
      </c>
      <c r="G17" s="50">
        <f t="shared" si="3"/>
        <v>27872</v>
      </c>
      <c r="H17" s="50">
        <f t="shared" si="3"/>
        <v>27872</v>
      </c>
      <c r="I17" s="50">
        <f t="shared" si="3"/>
        <v>27872</v>
      </c>
    </row>
    <row r="18" spans="1:9" x14ac:dyDescent="0.25">
      <c r="A18" s="14"/>
      <c r="B18" s="29"/>
      <c r="C18" s="15">
        <v>31</v>
      </c>
      <c r="D18" s="15" t="s">
        <v>74</v>
      </c>
      <c r="E18" s="10">
        <v>24302</v>
      </c>
      <c r="F18" s="11">
        <v>27872</v>
      </c>
      <c r="G18" s="11">
        <v>27872</v>
      </c>
      <c r="H18" s="11">
        <v>27872</v>
      </c>
      <c r="I18" s="11">
        <v>27872</v>
      </c>
    </row>
    <row r="19" spans="1:9" ht="25.5" x14ac:dyDescent="0.25">
      <c r="A19" s="14"/>
      <c r="B19" s="14">
        <v>67</v>
      </c>
      <c r="C19" s="15"/>
      <c r="D19" s="17" t="s">
        <v>60</v>
      </c>
      <c r="E19" s="50">
        <f>SUM(E20:E21)</f>
        <v>935726</v>
      </c>
      <c r="F19" s="50">
        <f t="shared" ref="F19:I19" si="4">SUM(F20:F21)</f>
        <v>767486</v>
      </c>
      <c r="G19" s="50">
        <f t="shared" si="4"/>
        <v>749566</v>
      </c>
      <c r="H19" s="50">
        <f t="shared" si="4"/>
        <v>749566</v>
      </c>
      <c r="I19" s="50">
        <f t="shared" si="4"/>
        <v>749566</v>
      </c>
    </row>
    <row r="20" spans="1:9" x14ac:dyDescent="0.25">
      <c r="A20" s="14"/>
      <c r="B20" s="14"/>
      <c r="C20" s="15">
        <v>15</v>
      </c>
      <c r="D20" s="19" t="s">
        <v>71</v>
      </c>
      <c r="E20" s="10">
        <v>767545</v>
      </c>
      <c r="F20" s="11">
        <v>642074</v>
      </c>
      <c r="G20" s="11">
        <v>642074</v>
      </c>
      <c r="H20" s="11">
        <v>642074</v>
      </c>
      <c r="I20" s="11">
        <v>642074</v>
      </c>
    </row>
    <row r="21" spans="1:9" x14ac:dyDescent="0.25">
      <c r="A21" s="14"/>
      <c r="B21" s="14"/>
      <c r="C21" s="15">
        <v>11</v>
      </c>
      <c r="D21" s="19" t="s">
        <v>20</v>
      </c>
      <c r="E21" s="10">
        <v>168181</v>
      </c>
      <c r="F21" s="11">
        <v>125412</v>
      </c>
      <c r="G21" s="11">
        <v>107492</v>
      </c>
      <c r="H21" s="11">
        <v>107492</v>
      </c>
      <c r="I21" s="11">
        <v>107492</v>
      </c>
    </row>
    <row r="22" spans="1:9" x14ac:dyDescent="0.25">
      <c r="A22" s="14"/>
      <c r="B22" s="14"/>
      <c r="C22" s="15"/>
      <c r="D22" s="19"/>
      <c r="E22" s="10"/>
      <c r="F22" s="11"/>
      <c r="G22" s="11"/>
      <c r="H22" s="11"/>
      <c r="I22" s="11"/>
    </row>
    <row r="23" spans="1:9" ht="25.5" x14ac:dyDescent="0.25">
      <c r="A23" s="16">
        <v>7</v>
      </c>
      <c r="B23" s="16"/>
      <c r="C23" s="16"/>
      <c r="D23" s="27" t="s">
        <v>21</v>
      </c>
      <c r="E23" s="10">
        <f>SUM(E24)</f>
        <v>0</v>
      </c>
      <c r="F23" s="10">
        <f t="shared" ref="F23:I23" si="5">SUM(F24)</f>
        <v>0</v>
      </c>
      <c r="G23" s="10">
        <f t="shared" si="5"/>
        <v>0</v>
      </c>
      <c r="H23" s="10">
        <f t="shared" si="5"/>
        <v>0</v>
      </c>
      <c r="I23" s="10">
        <f t="shared" si="5"/>
        <v>0</v>
      </c>
    </row>
    <row r="24" spans="1:9" ht="25.5" x14ac:dyDescent="0.25">
      <c r="A24" s="17"/>
      <c r="B24" s="17">
        <v>72</v>
      </c>
      <c r="C24" s="17"/>
      <c r="D24" s="28" t="s">
        <v>58</v>
      </c>
      <c r="E24" s="50"/>
      <c r="F24" s="11"/>
      <c r="G24" s="11"/>
      <c r="H24" s="11"/>
      <c r="I24" s="12"/>
    </row>
    <row r="25" spans="1:9" x14ac:dyDescent="0.25">
      <c r="A25" s="17"/>
      <c r="B25" s="17"/>
      <c r="C25" s="15">
        <v>11</v>
      </c>
      <c r="D25" s="15" t="s">
        <v>20</v>
      </c>
      <c r="E25" s="10"/>
      <c r="F25" s="11"/>
      <c r="G25" s="11"/>
      <c r="H25" s="11"/>
      <c r="I25" s="11"/>
    </row>
    <row r="27" spans="1:9" ht="15.75" x14ac:dyDescent="0.25">
      <c r="A27" s="54" t="s">
        <v>22</v>
      </c>
      <c r="B27" s="74"/>
      <c r="C27" s="74"/>
      <c r="D27" s="74"/>
      <c r="E27" s="74"/>
      <c r="F27" s="74"/>
      <c r="G27" s="74"/>
      <c r="H27" s="74"/>
      <c r="I27" s="74"/>
    </row>
    <row r="28" spans="1:9" ht="18" x14ac:dyDescent="0.25">
      <c r="A28" s="5"/>
      <c r="B28" s="5"/>
      <c r="C28" s="5"/>
      <c r="D28" s="5"/>
      <c r="E28" s="5"/>
      <c r="F28" s="5"/>
      <c r="G28" s="5"/>
      <c r="H28" s="6"/>
      <c r="I28" s="6"/>
    </row>
    <row r="29" spans="1:9" ht="25.5" x14ac:dyDescent="0.25">
      <c r="A29" s="25" t="s">
        <v>16</v>
      </c>
      <c r="B29" s="24" t="s">
        <v>17</v>
      </c>
      <c r="C29" s="24" t="s">
        <v>18</v>
      </c>
      <c r="D29" s="24" t="s">
        <v>23</v>
      </c>
      <c r="E29" s="24" t="s">
        <v>12</v>
      </c>
      <c r="F29" s="25" t="s">
        <v>13</v>
      </c>
      <c r="G29" s="25" t="s">
        <v>55</v>
      </c>
      <c r="H29" s="25" t="s">
        <v>56</v>
      </c>
      <c r="I29" s="25" t="s">
        <v>57</v>
      </c>
    </row>
    <row r="30" spans="1:9" ht="15.75" customHeight="1" x14ac:dyDescent="0.25">
      <c r="A30" s="13">
        <v>3</v>
      </c>
      <c r="B30" s="13"/>
      <c r="C30" s="13"/>
      <c r="D30" s="13" t="s">
        <v>24</v>
      </c>
      <c r="E30" s="50">
        <f>E31+E39+E45+E48+E50</f>
        <v>2154635</v>
      </c>
      <c r="F30" s="50">
        <f t="shared" ref="F30" si="6">F31+F39+F45+F48+F50</f>
        <v>2045701</v>
      </c>
      <c r="G30" s="50">
        <f t="shared" ref="G30" si="7">G31+G39+G45+G48+G50</f>
        <v>2051211</v>
      </c>
      <c r="H30" s="50">
        <f t="shared" ref="H30" si="8">H31+H39+H45+H48+H50</f>
        <v>1924992</v>
      </c>
      <c r="I30" s="50">
        <f t="shared" ref="I30" si="9">I31+I39+I45+I48+I50</f>
        <v>1924992</v>
      </c>
    </row>
    <row r="31" spans="1:9" ht="15.75" customHeight="1" x14ac:dyDescent="0.25">
      <c r="A31" s="13"/>
      <c r="B31" s="17">
        <v>31</v>
      </c>
      <c r="C31" s="17"/>
      <c r="D31" s="17" t="s">
        <v>25</v>
      </c>
      <c r="E31" s="50">
        <f>SUM(E32:E38)</f>
        <v>1171123</v>
      </c>
      <c r="F31" s="10">
        <f t="shared" ref="F31:I31" si="10">SUM(F32:F38)</f>
        <v>1312167</v>
      </c>
      <c r="G31" s="10">
        <f t="shared" si="10"/>
        <v>1331379</v>
      </c>
      <c r="H31" s="10">
        <f t="shared" si="10"/>
        <v>1278024</v>
      </c>
      <c r="I31" s="10">
        <f t="shared" si="10"/>
        <v>1278024</v>
      </c>
    </row>
    <row r="32" spans="1:9" ht="15.75" customHeight="1" x14ac:dyDescent="0.25">
      <c r="A32" s="13"/>
      <c r="B32" s="17"/>
      <c r="C32" s="15">
        <v>11</v>
      </c>
      <c r="D32" s="15" t="s">
        <v>20</v>
      </c>
      <c r="E32" s="10">
        <v>11989</v>
      </c>
      <c r="F32" s="10">
        <v>11989</v>
      </c>
      <c r="G32" s="10">
        <v>11989</v>
      </c>
      <c r="H32" s="10">
        <v>11989</v>
      </c>
      <c r="I32" s="10">
        <v>11989</v>
      </c>
    </row>
    <row r="33" spans="1:9" x14ac:dyDescent="0.25">
      <c r="A33" s="14"/>
      <c r="B33" s="14"/>
      <c r="C33" s="15">
        <v>15</v>
      </c>
      <c r="D33" s="15" t="s">
        <v>71</v>
      </c>
      <c r="E33" s="10">
        <v>544709</v>
      </c>
      <c r="F33" s="11">
        <v>544709</v>
      </c>
      <c r="G33" s="11">
        <v>544709</v>
      </c>
      <c r="H33" s="11">
        <v>544709</v>
      </c>
      <c r="I33" s="11">
        <v>544709</v>
      </c>
    </row>
    <row r="34" spans="1:9" x14ac:dyDescent="0.25">
      <c r="A34" s="14"/>
      <c r="B34" s="14"/>
      <c r="C34" s="15">
        <v>31</v>
      </c>
      <c r="D34" s="15" t="s">
        <v>74</v>
      </c>
      <c r="E34" s="10">
        <v>24302</v>
      </c>
      <c r="F34" s="11">
        <v>27872</v>
      </c>
      <c r="G34" s="11">
        <v>27872</v>
      </c>
      <c r="H34" s="11">
        <v>27872</v>
      </c>
      <c r="I34" s="11">
        <v>27872</v>
      </c>
    </row>
    <row r="35" spans="1:9" x14ac:dyDescent="0.25">
      <c r="A35" s="14"/>
      <c r="B35" s="14"/>
      <c r="C35" s="15">
        <v>43</v>
      </c>
      <c r="D35" s="15" t="s">
        <v>61</v>
      </c>
      <c r="E35" s="10">
        <v>550083</v>
      </c>
      <c r="F35" s="11">
        <v>569514</v>
      </c>
      <c r="G35" s="11">
        <v>692414</v>
      </c>
      <c r="H35" s="11">
        <v>692414</v>
      </c>
      <c r="I35" s="11">
        <v>692414</v>
      </c>
    </row>
    <row r="36" spans="1:9" x14ac:dyDescent="0.25">
      <c r="A36" s="14"/>
      <c r="B36" s="14"/>
      <c r="C36" s="15">
        <v>52</v>
      </c>
      <c r="D36" s="15" t="s">
        <v>75</v>
      </c>
      <c r="E36" s="10">
        <v>12192</v>
      </c>
      <c r="F36" s="11">
        <v>0</v>
      </c>
      <c r="G36" s="11">
        <v>0</v>
      </c>
      <c r="H36" s="11">
        <v>0</v>
      </c>
      <c r="I36" s="11"/>
    </row>
    <row r="37" spans="1:9" x14ac:dyDescent="0.25">
      <c r="A37" s="14"/>
      <c r="B37" s="14"/>
      <c r="C37" s="15">
        <v>52</v>
      </c>
      <c r="D37" s="15" t="s">
        <v>81</v>
      </c>
      <c r="E37" s="10">
        <v>26808</v>
      </c>
      <c r="F37" s="11">
        <v>157043</v>
      </c>
      <c r="G37" s="11">
        <v>53355</v>
      </c>
      <c r="H37" s="11">
        <v>0</v>
      </c>
      <c r="I37" s="11">
        <v>0</v>
      </c>
    </row>
    <row r="38" spans="1:9" x14ac:dyDescent="0.25">
      <c r="A38" s="14"/>
      <c r="B38" s="14"/>
      <c r="C38" s="15">
        <v>57</v>
      </c>
      <c r="D38" s="15" t="s">
        <v>76</v>
      </c>
      <c r="E38" s="10">
        <v>1040</v>
      </c>
      <c r="F38" s="11">
        <v>1040</v>
      </c>
      <c r="G38" s="11">
        <v>1040</v>
      </c>
      <c r="H38" s="11">
        <v>1040</v>
      </c>
      <c r="I38" s="11">
        <v>1040</v>
      </c>
    </row>
    <row r="39" spans="1:9" x14ac:dyDescent="0.25">
      <c r="A39" s="14"/>
      <c r="B39" s="14">
        <v>32</v>
      </c>
      <c r="C39" s="15"/>
      <c r="D39" s="14" t="s">
        <v>42</v>
      </c>
      <c r="E39" s="50">
        <f>SUM(E40:E44)</f>
        <v>680617</v>
      </c>
      <c r="F39" s="51">
        <f>SUM(F40:F44)</f>
        <v>711898</v>
      </c>
      <c r="G39" s="51">
        <f t="shared" ref="G39:I39" si="11">SUM(G40:G44)</f>
        <v>701772</v>
      </c>
      <c r="H39" s="51">
        <f t="shared" si="11"/>
        <v>628908</v>
      </c>
      <c r="I39" s="51">
        <f t="shared" si="11"/>
        <v>628908</v>
      </c>
    </row>
    <row r="40" spans="1:9" x14ac:dyDescent="0.25">
      <c r="A40" s="14"/>
      <c r="B40" s="14"/>
      <c r="C40" s="15">
        <v>11</v>
      </c>
      <c r="D40" s="15" t="s">
        <v>20</v>
      </c>
      <c r="E40" s="10">
        <v>13822</v>
      </c>
      <c r="F40" s="11">
        <v>28941</v>
      </c>
      <c r="G40" s="11">
        <v>14203</v>
      </c>
      <c r="H40" s="11">
        <v>14203</v>
      </c>
      <c r="I40" s="11">
        <v>14203</v>
      </c>
    </row>
    <row r="41" spans="1:9" x14ac:dyDescent="0.25">
      <c r="A41" s="14"/>
      <c r="B41" s="14"/>
      <c r="C41" s="15">
        <v>15</v>
      </c>
      <c r="D41" s="15" t="s">
        <v>71</v>
      </c>
      <c r="E41" s="10">
        <v>18553</v>
      </c>
      <c r="F41" s="11">
        <v>19908</v>
      </c>
      <c r="G41" s="11">
        <v>19908</v>
      </c>
      <c r="H41" s="11">
        <v>19908</v>
      </c>
      <c r="I41" s="11">
        <v>19908</v>
      </c>
    </row>
    <row r="42" spans="1:9" x14ac:dyDescent="0.25">
      <c r="A42" s="14"/>
      <c r="B42" s="14"/>
      <c r="C42" s="15">
        <v>43</v>
      </c>
      <c r="D42" s="15" t="s">
        <v>61</v>
      </c>
      <c r="E42" s="10">
        <v>620377</v>
      </c>
      <c r="F42" s="11">
        <v>580928</v>
      </c>
      <c r="G42" s="11">
        <v>583848</v>
      </c>
      <c r="H42" s="11">
        <v>583848</v>
      </c>
      <c r="I42" s="11">
        <v>583848</v>
      </c>
    </row>
    <row r="43" spans="1:9" x14ac:dyDescent="0.25">
      <c r="A43" s="14"/>
      <c r="B43" s="14"/>
      <c r="C43" s="15">
        <v>52</v>
      </c>
      <c r="D43" s="15" t="s">
        <v>81</v>
      </c>
      <c r="E43" s="10">
        <v>16916</v>
      </c>
      <c r="F43" s="11">
        <v>71172</v>
      </c>
      <c r="G43" s="11">
        <v>72864</v>
      </c>
      <c r="H43" s="11">
        <v>0</v>
      </c>
      <c r="I43" s="11">
        <v>0</v>
      </c>
    </row>
    <row r="44" spans="1:9" x14ac:dyDescent="0.25">
      <c r="A44" s="14"/>
      <c r="B44" s="29"/>
      <c r="C44" s="15">
        <v>57</v>
      </c>
      <c r="D44" s="15" t="s">
        <v>76</v>
      </c>
      <c r="E44" s="10">
        <v>10949</v>
      </c>
      <c r="F44" s="11">
        <v>10949</v>
      </c>
      <c r="G44" s="11">
        <v>10949</v>
      </c>
      <c r="H44" s="11">
        <v>10949</v>
      </c>
      <c r="I44" s="11">
        <v>10949</v>
      </c>
    </row>
    <row r="45" spans="1:9" x14ac:dyDescent="0.25">
      <c r="A45" s="14"/>
      <c r="B45" s="14">
        <v>34</v>
      </c>
      <c r="C45" s="15"/>
      <c r="D45" s="15" t="s">
        <v>77</v>
      </c>
      <c r="E45" s="50">
        <f>SUM(E46:E47)</f>
        <v>19876</v>
      </c>
      <c r="F45" s="51">
        <f>SUM(F46:F47)</f>
        <v>19645</v>
      </c>
      <c r="G45" s="51">
        <f t="shared" ref="G45:I45" si="12">SUM(G46:G47)</f>
        <v>16069</v>
      </c>
      <c r="H45" s="51">
        <f t="shared" si="12"/>
        <v>16069</v>
      </c>
      <c r="I45" s="51">
        <f t="shared" si="12"/>
        <v>16069</v>
      </c>
    </row>
    <row r="46" spans="1:9" x14ac:dyDescent="0.25">
      <c r="A46" s="14"/>
      <c r="B46" s="29"/>
      <c r="C46" s="15">
        <v>11</v>
      </c>
      <c r="D46" s="15" t="s">
        <v>20</v>
      </c>
      <c r="E46" s="10">
        <v>12840</v>
      </c>
      <c r="F46" s="11">
        <v>12876</v>
      </c>
      <c r="G46" s="11">
        <v>9300</v>
      </c>
      <c r="H46" s="11">
        <v>9300</v>
      </c>
      <c r="I46" s="11">
        <v>9300</v>
      </c>
    </row>
    <row r="47" spans="1:9" x14ac:dyDescent="0.25">
      <c r="A47" s="14"/>
      <c r="B47" s="29"/>
      <c r="C47" s="15">
        <v>43</v>
      </c>
      <c r="D47" s="15" t="s">
        <v>61</v>
      </c>
      <c r="E47" s="10">
        <v>7036</v>
      </c>
      <c r="F47" s="11">
        <v>6769</v>
      </c>
      <c r="G47" s="11">
        <v>6769</v>
      </c>
      <c r="H47" s="11">
        <v>6769</v>
      </c>
      <c r="I47" s="11">
        <v>6769</v>
      </c>
    </row>
    <row r="48" spans="1:9" x14ac:dyDescent="0.25">
      <c r="A48" s="14"/>
      <c r="B48" s="14">
        <v>36</v>
      </c>
      <c r="C48" s="15"/>
      <c r="D48" s="15" t="s">
        <v>82</v>
      </c>
      <c r="E48" s="50">
        <f>SUM(E49)</f>
        <v>282074</v>
      </c>
      <c r="F48" s="51">
        <v>0</v>
      </c>
      <c r="G48" s="51">
        <v>0</v>
      </c>
      <c r="H48" s="51">
        <v>0</v>
      </c>
      <c r="I48" s="51">
        <v>0</v>
      </c>
    </row>
    <row r="49" spans="1:9" x14ac:dyDescent="0.25">
      <c r="A49" s="14"/>
      <c r="B49" s="29"/>
      <c r="C49" s="15">
        <v>52</v>
      </c>
      <c r="D49" s="15" t="s">
        <v>81</v>
      </c>
      <c r="E49" s="10">
        <v>282074</v>
      </c>
      <c r="F49" s="11"/>
      <c r="G49" s="11"/>
      <c r="H49" s="11"/>
      <c r="I49" s="11"/>
    </row>
    <row r="50" spans="1:9" x14ac:dyDescent="0.25">
      <c r="A50" s="14"/>
      <c r="B50" s="14">
        <v>37</v>
      </c>
      <c r="C50" s="15"/>
      <c r="D50" s="15" t="s">
        <v>78</v>
      </c>
      <c r="E50" s="50">
        <f>SUM(E51)</f>
        <v>945</v>
      </c>
      <c r="F50" s="51">
        <f>SUM(F51)</f>
        <v>1991</v>
      </c>
      <c r="G50" s="51">
        <f t="shared" ref="G50:I50" si="13">SUM(G51)</f>
        <v>1991</v>
      </c>
      <c r="H50" s="51">
        <f t="shared" si="13"/>
        <v>1991</v>
      </c>
      <c r="I50" s="51">
        <f t="shared" si="13"/>
        <v>1991</v>
      </c>
    </row>
    <row r="51" spans="1:9" x14ac:dyDescent="0.25">
      <c r="A51" s="14"/>
      <c r="B51" s="29"/>
      <c r="C51" s="15">
        <v>43</v>
      </c>
      <c r="D51" s="15" t="s">
        <v>61</v>
      </c>
      <c r="E51" s="10">
        <v>945</v>
      </c>
      <c r="F51" s="11">
        <v>1991</v>
      </c>
      <c r="G51" s="11">
        <v>1991</v>
      </c>
      <c r="H51" s="11">
        <v>1991</v>
      </c>
      <c r="I51" s="11">
        <v>1991</v>
      </c>
    </row>
    <row r="52" spans="1:9" x14ac:dyDescent="0.25">
      <c r="A52" s="14"/>
      <c r="B52" s="29"/>
      <c r="C52" s="15"/>
      <c r="D52" s="15"/>
      <c r="E52" s="10"/>
      <c r="F52" s="11"/>
      <c r="G52" s="11"/>
      <c r="H52" s="11"/>
      <c r="I52" s="11"/>
    </row>
    <row r="53" spans="1:9" ht="25.5" x14ac:dyDescent="0.25">
      <c r="A53" s="16">
        <v>4</v>
      </c>
      <c r="B53" s="16"/>
      <c r="C53" s="16"/>
      <c r="D53" s="27" t="s">
        <v>26</v>
      </c>
      <c r="E53" s="50">
        <f>E54+E58</f>
        <v>108332</v>
      </c>
      <c r="F53" s="50">
        <f t="shared" ref="F53:I53" si="14">F54+F58</f>
        <v>1040124</v>
      </c>
      <c r="G53" s="50">
        <f t="shared" si="14"/>
        <v>77457</v>
      </c>
      <c r="H53" s="50">
        <f t="shared" si="14"/>
        <v>77457</v>
      </c>
      <c r="I53" s="50">
        <f t="shared" si="14"/>
        <v>77457</v>
      </c>
    </row>
    <row r="54" spans="1:9" ht="25.5" x14ac:dyDescent="0.25">
      <c r="A54" s="17"/>
      <c r="B54" s="17">
        <v>42</v>
      </c>
      <c r="C54" s="17"/>
      <c r="D54" s="28" t="s">
        <v>63</v>
      </c>
      <c r="E54" s="50">
        <f>SUM(E55:E57)</f>
        <v>48122</v>
      </c>
      <c r="F54" s="50">
        <f t="shared" ref="F54:I54" si="15">SUM(F55:F57)</f>
        <v>350385</v>
      </c>
      <c r="G54" s="50">
        <f t="shared" si="15"/>
        <v>64238</v>
      </c>
      <c r="H54" s="50">
        <f t="shared" si="15"/>
        <v>64238</v>
      </c>
      <c r="I54" s="50">
        <f t="shared" si="15"/>
        <v>64238</v>
      </c>
    </row>
    <row r="55" spans="1:9" x14ac:dyDescent="0.25">
      <c r="A55" s="17"/>
      <c r="B55" s="17"/>
      <c r="C55" s="15">
        <v>15</v>
      </c>
      <c r="D55" s="15" t="s">
        <v>71</v>
      </c>
      <c r="E55" s="10">
        <v>46472</v>
      </c>
      <c r="F55" s="11">
        <v>51037</v>
      </c>
      <c r="G55" s="11">
        <v>64238</v>
      </c>
      <c r="H55" s="11">
        <v>64238</v>
      </c>
      <c r="I55" s="11">
        <v>64238</v>
      </c>
    </row>
    <row r="56" spans="1:9" x14ac:dyDescent="0.25">
      <c r="A56" s="17"/>
      <c r="B56" s="17"/>
      <c r="C56" s="15">
        <v>43</v>
      </c>
      <c r="D56" s="15" t="s">
        <v>61</v>
      </c>
      <c r="E56" s="10">
        <v>1650</v>
      </c>
      <c r="F56" s="11">
        <v>0</v>
      </c>
      <c r="G56" s="11">
        <v>0</v>
      </c>
      <c r="H56" s="11">
        <v>0</v>
      </c>
      <c r="I56" s="12">
        <v>0</v>
      </c>
    </row>
    <row r="57" spans="1:9" x14ac:dyDescent="0.25">
      <c r="A57" s="17"/>
      <c r="B57" s="17"/>
      <c r="C57" s="15">
        <v>52</v>
      </c>
      <c r="D57" s="15" t="s">
        <v>81</v>
      </c>
      <c r="E57" s="10">
        <v>0</v>
      </c>
      <c r="F57" s="11">
        <v>299348</v>
      </c>
      <c r="G57" s="11">
        <v>0</v>
      </c>
      <c r="H57" s="11">
        <v>0</v>
      </c>
      <c r="I57" s="12"/>
    </row>
    <row r="58" spans="1:9" ht="25.5" x14ac:dyDescent="0.25">
      <c r="A58" s="17"/>
      <c r="B58" s="17">
        <v>45</v>
      </c>
      <c r="C58" s="17"/>
      <c r="D58" s="28" t="s">
        <v>79</v>
      </c>
      <c r="E58" s="50">
        <f>SUM(E59:E61)</f>
        <v>60210</v>
      </c>
      <c r="F58" s="50">
        <f t="shared" ref="F58:I58" si="16">SUM(F59:F61)</f>
        <v>689739</v>
      </c>
      <c r="G58" s="50">
        <f t="shared" si="16"/>
        <v>13219</v>
      </c>
      <c r="H58" s="50">
        <f t="shared" si="16"/>
        <v>13219</v>
      </c>
      <c r="I58" s="50">
        <f t="shared" si="16"/>
        <v>13219</v>
      </c>
    </row>
    <row r="59" spans="1:9" x14ac:dyDescent="0.25">
      <c r="A59" s="17"/>
      <c r="B59" s="17"/>
      <c r="C59" s="15">
        <v>15</v>
      </c>
      <c r="D59" s="15" t="s">
        <v>71</v>
      </c>
      <c r="E59" s="10">
        <v>30715</v>
      </c>
      <c r="F59" s="11">
        <v>26420</v>
      </c>
      <c r="G59" s="11">
        <v>13219</v>
      </c>
      <c r="H59" s="11">
        <v>13219</v>
      </c>
      <c r="I59" s="11">
        <v>13219</v>
      </c>
    </row>
    <row r="60" spans="1:9" x14ac:dyDescent="0.25">
      <c r="A60" s="17"/>
      <c r="B60" s="17"/>
      <c r="C60" s="14">
        <v>43</v>
      </c>
      <c r="D60" s="14" t="s">
        <v>61</v>
      </c>
      <c r="E60" s="10">
        <v>29495</v>
      </c>
      <c r="F60" s="51"/>
      <c r="G60" s="51"/>
      <c r="H60" s="11"/>
      <c r="I60" s="11"/>
    </row>
    <row r="61" spans="1:9" x14ac:dyDescent="0.25">
      <c r="A61" s="17"/>
      <c r="B61" s="17"/>
      <c r="C61" s="15">
        <v>52</v>
      </c>
      <c r="D61" s="15" t="s">
        <v>81</v>
      </c>
      <c r="E61" s="10">
        <v>0</v>
      </c>
      <c r="F61" s="11">
        <v>663319</v>
      </c>
      <c r="G61" s="11">
        <v>0</v>
      </c>
      <c r="H61" s="11">
        <v>0</v>
      </c>
      <c r="I61" s="12">
        <v>0</v>
      </c>
    </row>
    <row r="62" spans="1:9" x14ac:dyDescent="0.25">
      <c r="A62" s="17"/>
      <c r="B62" s="17">
        <v>54</v>
      </c>
      <c r="C62" s="17"/>
      <c r="D62" s="15" t="s">
        <v>80</v>
      </c>
      <c r="E62" s="50">
        <f>SUM(E63)</f>
        <v>71402</v>
      </c>
      <c r="F62" s="50">
        <f t="shared" ref="F62:I62" si="17">SUM(F63)</f>
        <v>71606</v>
      </c>
      <c r="G62" s="50">
        <f t="shared" si="17"/>
        <v>72000</v>
      </c>
      <c r="H62" s="50">
        <f t="shared" si="17"/>
        <v>72000</v>
      </c>
      <c r="I62" s="50">
        <f t="shared" si="17"/>
        <v>72000</v>
      </c>
    </row>
    <row r="63" spans="1:9" x14ac:dyDescent="0.25">
      <c r="A63" s="17"/>
      <c r="B63" s="17"/>
      <c r="C63" s="15">
        <v>11</v>
      </c>
      <c r="D63" s="15" t="s">
        <v>20</v>
      </c>
      <c r="E63" s="10">
        <v>71402</v>
      </c>
      <c r="F63" s="11">
        <v>71606</v>
      </c>
      <c r="G63" s="11">
        <v>72000</v>
      </c>
      <c r="H63" s="11">
        <v>72000</v>
      </c>
      <c r="I63" s="11">
        <v>72000</v>
      </c>
    </row>
    <row r="65" spans="5:9" x14ac:dyDescent="0.25">
      <c r="F65" s="46"/>
      <c r="G65" s="46"/>
    </row>
    <row r="66" spans="5:9" x14ac:dyDescent="0.25">
      <c r="E66" s="46"/>
      <c r="F66" s="46"/>
      <c r="G66" s="46"/>
      <c r="H66" s="46"/>
      <c r="I66" s="46"/>
    </row>
    <row r="69" spans="5:9" x14ac:dyDescent="0.25">
      <c r="E69" s="46"/>
    </row>
    <row r="70" spans="5:9" x14ac:dyDescent="0.25">
      <c r="E70" s="46"/>
      <c r="F70" s="46"/>
    </row>
  </sheetData>
  <mergeCells count="5">
    <mergeCell ref="A7:I7"/>
    <mergeCell ref="A27:I27"/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topLeftCell="A4" workbookViewId="0">
      <selection activeCell="F21" sqref="F2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54" t="s">
        <v>62</v>
      </c>
      <c r="B1" s="54"/>
      <c r="C1" s="54"/>
      <c r="D1" s="54"/>
      <c r="E1" s="54"/>
      <c r="F1" s="54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54" t="s">
        <v>39</v>
      </c>
      <c r="B3" s="54"/>
      <c r="C3" s="54"/>
      <c r="D3" s="54"/>
      <c r="E3" s="56"/>
      <c r="F3" s="56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54" t="s">
        <v>15</v>
      </c>
      <c r="B5" s="55"/>
      <c r="C5" s="55"/>
      <c r="D5" s="55"/>
      <c r="E5" s="55"/>
      <c r="F5" s="55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54" t="s">
        <v>27</v>
      </c>
      <c r="B7" s="74"/>
      <c r="C7" s="74"/>
      <c r="D7" s="74"/>
      <c r="E7" s="74"/>
      <c r="F7" s="74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5" t="s">
        <v>28</v>
      </c>
      <c r="B9" s="24" t="s">
        <v>12</v>
      </c>
      <c r="C9" s="25" t="s">
        <v>13</v>
      </c>
      <c r="D9" s="25" t="s">
        <v>55</v>
      </c>
      <c r="E9" s="25" t="s">
        <v>56</v>
      </c>
      <c r="F9" s="25" t="s">
        <v>57</v>
      </c>
    </row>
    <row r="10" spans="1:6" ht="15.75" customHeight="1" x14ac:dyDescent="0.25">
      <c r="A10" s="13" t="s">
        <v>29</v>
      </c>
      <c r="B10" s="10"/>
      <c r="C10" s="11"/>
      <c r="D10" s="11"/>
      <c r="E10" s="11"/>
      <c r="F10" s="11"/>
    </row>
    <row r="11" spans="1:6" ht="15.75" customHeight="1" x14ac:dyDescent="0.25">
      <c r="A11" s="13" t="s">
        <v>30</v>
      </c>
      <c r="B11" s="10"/>
      <c r="C11" s="11"/>
      <c r="D11" s="11"/>
      <c r="E11" s="11"/>
      <c r="F11" s="11"/>
    </row>
    <row r="12" spans="1:6" ht="25.5" x14ac:dyDescent="0.25">
      <c r="A12" s="19" t="s">
        <v>31</v>
      </c>
      <c r="B12" s="10"/>
      <c r="C12" s="11"/>
      <c r="D12" s="11"/>
      <c r="E12" s="11"/>
      <c r="F12" s="11"/>
    </row>
    <row r="13" spans="1:6" x14ac:dyDescent="0.25">
      <c r="A13" s="18" t="s">
        <v>32</v>
      </c>
      <c r="B13" s="10"/>
      <c r="C13" s="11"/>
      <c r="D13" s="11"/>
      <c r="E13" s="11"/>
      <c r="F13" s="11"/>
    </row>
    <row r="14" spans="1:6" x14ac:dyDescent="0.25">
      <c r="A14" s="13" t="s">
        <v>33</v>
      </c>
      <c r="B14" s="10"/>
      <c r="C14" s="11"/>
      <c r="D14" s="11"/>
      <c r="E14" s="11"/>
      <c r="F14" s="12"/>
    </row>
    <row r="15" spans="1:6" ht="25.5" x14ac:dyDescent="0.25">
      <c r="A15" s="20" t="s">
        <v>34</v>
      </c>
      <c r="B15" s="10"/>
      <c r="C15" s="11"/>
      <c r="D15" s="11"/>
      <c r="E15" s="11"/>
      <c r="F15" s="12"/>
    </row>
    <row r="16" spans="1:6" x14ac:dyDescent="0.25">
      <c r="A16" s="13" t="s">
        <v>72</v>
      </c>
      <c r="B16" s="10"/>
      <c r="C16" s="11"/>
      <c r="D16" s="11"/>
      <c r="E16" s="11"/>
      <c r="F16" s="12"/>
    </row>
    <row r="17" spans="1:6" x14ac:dyDescent="0.25">
      <c r="A17" s="20" t="s">
        <v>73</v>
      </c>
      <c r="B17" s="10">
        <v>2262967</v>
      </c>
      <c r="C17" s="11">
        <v>3085824</v>
      </c>
      <c r="D17" s="11">
        <v>2128668</v>
      </c>
      <c r="E17" s="11">
        <v>2002449</v>
      </c>
      <c r="F17" s="11">
        <v>2002449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E18" sqref="E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54" t="s">
        <v>62</v>
      </c>
      <c r="B1" s="54"/>
      <c r="C1" s="54"/>
      <c r="D1" s="54"/>
      <c r="E1" s="54"/>
      <c r="F1" s="54"/>
      <c r="G1" s="54"/>
      <c r="H1" s="54"/>
      <c r="I1" s="54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54" t="s">
        <v>39</v>
      </c>
      <c r="B3" s="54"/>
      <c r="C3" s="54"/>
      <c r="D3" s="54"/>
      <c r="E3" s="54"/>
      <c r="F3" s="54"/>
      <c r="G3" s="54"/>
      <c r="H3" s="56"/>
      <c r="I3" s="5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54" t="s">
        <v>35</v>
      </c>
      <c r="B5" s="55"/>
      <c r="C5" s="55"/>
      <c r="D5" s="55"/>
      <c r="E5" s="55"/>
      <c r="F5" s="55"/>
      <c r="G5" s="55"/>
      <c r="H5" s="55"/>
      <c r="I5" s="55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5" t="s">
        <v>16</v>
      </c>
      <c r="B7" s="24" t="s">
        <v>17</v>
      </c>
      <c r="C7" s="24" t="s">
        <v>18</v>
      </c>
      <c r="D7" s="24" t="s">
        <v>66</v>
      </c>
      <c r="E7" s="24" t="s">
        <v>12</v>
      </c>
      <c r="F7" s="25" t="s">
        <v>13</v>
      </c>
      <c r="G7" s="25" t="s">
        <v>55</v>
      </c>
      <c r="H7" s="25" t="s">
        <v>56</v>
      </c>
      <c r="I7" s="25" t="s">
        <v>57</v>
      </c>
    </row>
    <row r="8" spans="1:9" ht="25.5" x14ac:dyDescent="0.25">
      <c r="A8" s="13">
        <v>8</v>
      </c>
      <c r="B8" s="13"/>
      <c r="C8" s="13"/>
      <c r="D8" s="13" t="s">
        <v>36</v>
      </c>
      <c r="E8" s="10"/>
      <c r="F8" s="11"/>
      <c r="G8" s="11"/>
      <c r="H8" s="11"/>
      <c r="I8" s="11"/>
    </row>
    <row r="9" spans="1:9" x14ac:dyDescent="0.25">
      <c r="A9" s="13"/>
      <c r="B9" s="17">
        <v>84</v>
      </c>
      <c r="C9" s="17"/>
      <c r="D9" s="17" t="s">
        <v>43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9" t="s">
        <v>44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6"/>
      <c r="C11" s="16"/>
      <c r="D11" s="27" t="s">
        <v>37</v>
      </c>
      <c r="E11" s="10"/>
      <c r="F11" s="11"/>
      <c r="G11" s="11"/>
      <c r="H11" s="11"/>
      <c r="I11" s="11"/>
    </row>
    <row r="12" spans="1:9" ht="25.5" x14ac:dyDescent="0.25">
      <c r="A12" s="17"/>
      <c r="B12" s="17">
        <v>54</v>
      </c>
      <c r="C12" s="17"/>
      <c r="D12" s="28" t="s">
        <v>45</v>
      </c>
      <c r="E12" s="10">
        <v>71402</v>
      </c>
      <c r="F12" s="11">
        <v>71606</v>
      </c>
      <c r="G12" s="11">
        <v>72000</v>
      </c>
      <c r="H12" s="11">
        <v>72000</v>
      </c>
      <c r="I12" s="11">
        <v>72000</v>
      </c>
    </row>
    <row r="13" spans="1:9" x14ac:dyDescent="0.25">
      <c r="A13" s="17"/>
      <c r="B13" s="17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7"/>
      <c r="B14" s="17"/>
      <c r="C14" s="15">
        <v>31</v>
      </c>
      <c r="D14" s="15" t="s">
        <v>46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8"/>
  <sheetViews>
    <sheetView topLeftCell="D58" zoomScaleNormal="100" workbookViewId="0">
      <selection activeCell="H6" sqref="H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54" t="s">
        <v>62</v>
      </c>
      <c r="B1" s="54"/>
      <c r="C1" s="54"/>
      <c r="D1" s="54"/>
      <c r="E1" s="54"/>
      <c r="F1" s="54"/>
      <c r="G1" s="54"/>
      <c r="H1" s="54"/>
      <c r="I1" s="54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54" t="s">
        <v>38</v>
      </c>
      <c r="B3" s="55"/>
      <c r="C3" s="55"/>
      <c r="D3" s="55"/>
      <c r="E3" s="55"/>
      <c r="F3" s="55"/>
      <c r="G3" s="55"/>
      <c r="H3" s="55"/>
      <c r="I3" s="55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87" t="s">
        <v>40</v>
      </c>
      <c r="B5" s="88"/>
      <c r="C5" s="89"/>
      <c r="D5" s="24" t="s">
        <v>41</v>
      </c>
      <c r="E5" s="24" t="s">
        <v>12</v>
      </c>
      <c r="F5" s="25" t="s">
        <v>13</v>
      </c>
      <c r="G5" s="25" t="s">
        <v>55</v>
      </c>
      <c r="H5" s="25" t="s">
        <v>56</v>
      </c>
      <c r="I5" s="25" t="s">
        <v>57</v>
      </c>
    </row>
    <row r="6" spans="1:9" ht="25.5" x14ac:dyDescent="0.25">
      <c r="A6" s="84" t="s">
        <v>84</v>
      </c>
      <c r="B6" s="85"/>
      <c r="C6" s="86"/>
      <c r="D6" s="31" t="s">
        <v>85</v>
      </c>
      <c r="E6" s="50">
        <f>E7+E15</f>
        <v>180170</v>
      </c>
      <c r="F6" s="50">
        <f t="shared" ref="F6" si="0">F7+F15</f>
        <v>137401</v>
      </c>
      <c r="G6" s="50">
        <f t="shared" ref="G6" si="1">G7+G15</f>
        <v>119481</v>
      </c>
      <c r="H6" s="50">
        <f t="shared" ref="H6" si="2">H7+H15</f>
        <v>119481</v>
      </c>
      <c r="I6" s="50">
        <f t="shared" ref="I6" si="3">I7+I15</f>
        <v>119481</v>
      </c>
    </row>
    <row r="7" spans="1:9" ht="25.5" x14ac:dyDescent="0.25">
      <c r="A7" s="84" t="s">
        <v>86</v>
      </c>
      <c r="B7" s="85"/>
      <c r="C7" s="86"/>
      <c r="D7" s="31" t="s">
        <v>87</v>
      </c>
      <c r="E7" s="50">
        <v>156192</v>
      </c>
      <c r="F7" s="50">
        <f>SUM(F8)</f>
        <v>113423</v>
      </c>
      <c r="G7" s="50">
        <f t="shared" ref="G7:I7" si="4">SUM(G8)</f>
        <v>95503</v>
      </c>
      <c r="H7" s="50">
        <f t="shared" si="4"/>
        <v>95503</v>
      </c>
      <c r="I7" s="50">
        <f t="shared" si="4"/>
        <v>95503</v>
      </c>
    </row>
    <row r="8" spans="1:9" x14ac:dyDescent="0.25">
      <c r="A8" s="75" t="s">
        <v>88</v>
      </c>
      <c r="B8" s="76"/>
      <c r="C8" s="77"/>
      <c r="D8" s="45" t="s">
        <v>20</v>
      </c>
      <c r="E8" s="10">
        <v>156192</v>
      </c>
      <c r="F8" s="50">
        <f t="shared" ref="F8:I8" si="5">SUM(F10:F14)</f>
        <v>113423</v>
      </c>
      <c r="G8" s="50">
        <f t="shared" si="5"/>
        <v>95503</v>
      </c>
      <c r="H8" s="50">
        <f t="shared" si="5"/>
        <v>95503</v>
      </c>
      <c r="I8" s="50">
        <f t="shared" si="5"/>
        <v>95503</v>
      </c>
    </row>
    <row r="9" spans="1:9" x14ac:dyDescent="0.25">
      <c r="A9" s="78">
        <v>3</v>
      </c>
      <c r="B9" s="79"/>
      <c r="C9" s="80"/>
      <c r="D9" s="30" t="s">
        <v>24</v>
      </c>
      <c r="E9" s="10">
        <f>SUM(E10:E12)</f>
        <v>26662</v>
      </c>
      <c r="F9" s="11">
        <f>SUM(F10:F14)</f>
        <v>113423</v>
      </c>
      <c r="G9" s="11">
        <f t="shared" ref="G9:I9" si="6">SUM(G10:G14)</f>
        <v>95503</v>
      </c>
      <c r="H9" s="11">
        <f t="shared" si="6"/>
        <v>95503</v>
      </c>
      <c r="I9" s="11">
        <f t="shared" si="6"/>
        <v>95503</v>
      </c>
    </row>
    <row r="10" spans="1:9" x14ac:dyDescent="0.25">
      <c r="A10" s="81">
        <v>31</v>
      </c>
      <c r="B10" s="82"/>
      <c r="C10" s="83"/>
      <c r="D10" s="30" t="s">
        <v>25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81">
        <v>32</v>
      </c>
      <c r="B11" s="82"/>
      <c r="C11" s="83"/>
      <c r="D11" s="30" t="s">
        <v>42</v>
      </c>
      <c r="E11" s="10">
        <v>13822</v>
      </c>
      <c r="F11" s="11">
        <v>28941</v>
      </c>
      <c r="G11" s="11">
        <v>14203</v>
      </c>
      <c r="H11" s="11">
        <v>14203</v>
      </c>
      <c r="I11" s="11">
        <v>14203</v>
      </c>
    </row>
    <row r="12" spans="1:9" x14ac:dyDescent="0.25">
      <c r="A12" s="47">
        <v>34</v>
      </c>
      <c r="B12" s="48"/>
      <c r="C12" s="49"/>
      <c r="D12" s="30" t="s">
        <v>77</v>
      </c>
      <c r="E12" s="10">
        <v>12840</v>
      </c>
      <c r="F12" s="11">
        <v>12876</v>
      </c>
      <c r="G12" s="11">
        <v>9300</v>
      </c>
      <c r="H12" s="11">
        <v>9300</v>
      </c>
      <c r="I12" s="11">
        <v>9300</v>
      </c>
    </row>
    <row r="13" spans="1:9" x14ac:dyDescent="0.25">
      <c r="A13" s="47">
        <v>5</v>
      </c>
      <c r="B13" s="48"/>
      <c r="C13" s="49"/>
      <c r="D13" s="30" t="s">
        <v>89</v>
      </c>
      <c r="E13" s="10">
        <f>SUM(E14)</f>
        <v>71402</v>
      </c>
      <c r="F13" s="11"/>
      <c r="G13" s="11"/>
      <c r="H13" s="11"/>
      <c r="I13" s="11"/>
    </row>
    <row r="14" spans="1:9" x14ac:dyDescent="0.25">
      <c r="A14" s="47">
        <v>54</v>
      </c>
      <c r="B14" s="48"/>
      <c r="C14" s="49"/>
      <c r="D14" s="30" t="s">
        <v>89</v>
      </c>
      <c r="E14" s="10">
        <v>71402</v>
      </c>
      <c r="F14" s="11">
        <v>71606</v>
      </c>
      <c r="G14" s="11">
        <v>72000</v>
      </c>
      <c r="H14" s="11">
        <v>72000</v>
      </c>
      <c r="I14" s="11">
        <v>72000</v>
      </c>
    </row>
    <row r="15" spans="1:9" x14ac:dyDescent="0.25">
      <c r="A15" s="84" t="s">
        <v>90</v>
      </c>
      <c r="B15" s="85"/>
      <c r="C15" s="86"/>
      <c r="D15" s="31" t="s">
        <v>91</v>
      </c>
      <c r="E15" s="50">
        <f>E16+E19</f>
        <v>23978</v>
      </c>
      <c r="F15" s="51">
        <f>F16+F19</f>
        <v>23978</v>
      </c>
      <c r="G15" s="51">
        <f t="shared" ref="G15:I15" si="7">G16+G19</f>
        <v>23978</v>
      </c>
      <c r="H15" s="51">
        <f t="shared" si="7"/>
        <v>23978</v>
      </c>
      <c r="I15" s="51">
        <f t="shared" si="7"/>
        <v>23978</v>
      </c>
    </row>
    <row r="16" spans="1:9" x14ac:dyDescent="0.25">
      <c r="A16" s="75" t="s">
        <v>88</v>
      </c>
      <c r="B16" s="76"/>
      <c r="C16" s="77"/>
      <c r="D16" s="45" t="s">
        <v>20</v>
      </c>
      <c r="E16" s="10">
        <v>11989</v>
      </c>
      <c r="F16" s="51">
        <v>11989</v>
      </c>
      <c r="G16" s="51">
        <v>11989</v>
      </c>
      <c r="H16" s="51">
        <v>11989</v>
      </c>
      <c r="I16" s="51">
        <v>11989</v>
      </c>
    </row>
    <row r="17" spans="1:9" x14ac:dyDescent="0.25">
      <c r="A17" s="78">
        <v>3</v>
      </c>
      <c r="B17" s="79"/>
      <c r="C17" s="80"/>
      <c r="D17" s="30" t="s">
        <v>24</v>
      </c>
      <c r="E17" s="10">
        <v>11989</v>
      </c>
      <c r="F17" s="11">
        <f>SUM(F18)</f>
        <v>11989</v>
      </c>
      <c r="G17" s="11">
        <f t="shared" ref="G17:I17" si="8">SUM(G18)</f>
        <v>11989</v>
      </c>
      <c r="H17" s="11">
        <f t="shared" si="8"/>
        <v>11989</v>
      </c>
      <c r="I17" s="11">
        <f t="shared" si="8"/>
        <v>11989</v>
      </c>
    </row>
    <row r="18" spans="1:9" x14ac:dyDescent="0.25">
      <c r="A18" s="81">
        <v>31</v>
      </c>
      <c r="B18" s="82"/>
      <c r="C18" s="83"/>
      <c r="D18" s="30" t="s">
        <v>25</v>
      </c>
      <c r="E18" s="10">
        <v>11989</v>
      </c>
      <c r="F18" s="11">
        <v>11989</v>
      </c>
      <c r="G18" s="11">
        <v>11989</v>
      </c>
      <c r="H18" s="11">
        <v>11989</v>
      </c>
      <c r="I18" s="11">
        <v>11989</v>
      </c>
    </row>
    <row r="19" spans="1:9" ht="15" customHeight="1" x14ac:dyDescent="0.25">
      <c r="A19" s="75" t="s">
        <v>92</v>
      </c>
      <c r="B19" s="76"/>
      <c r="C19" s="77"/>
      <c r="D19" s="45" t="s">
        <v>67</v>
      </c>
      <c r="E19" s="10">
        <v>11989</v>
      </c>
      <c r="F19" s="51">
        <v>11989</v>
      </c>
      <c r="G19" s="51">
        <v>11989</v>
      </c>
      <c r="H19" s="51">
        <v>11989</v>
      </c>
      <c r="I19" s="51">
        <v>11989</v>
      </c>
    </row>
    <row r="20" spans="1:9" ht="15" customHeight="1" x14ac:dyDescent="0.25">
      <c r="A20" s="78">
        <v>3</v>
      </c>
      <c r="B20" s="79"/>
      <c r="C20" s="80"/>
      <c r="D20" s="30" t="s">
        <v>24</v>
      </c>
      <c r="E20" s="10">
        <f>SUM(E21:E22)</f>
        <v>11989</v>
      </c>
      <c r="F20" s="50"/>
      <c r="G20" s="50"/>
      <c r="H20" s="50"/>
      <c r="I20" s="50"/>
    </row>
    <row r="21" spans="1:9" x14ac:dyDescent="0.25">
      <c r="A21" s="47">
        <v>31</v>
      </c>
      <c r="B21" s="48"/>
      <c r="C21" s="49"/>
      <c r="D21" s="30" t="s">
        <v>24</v>
      </c>
      <c r="E21" s="10">
        <v>1040</v>
      </c>
      <c r="F21" s="10">
        <v>1040</v>
      </c>
      <c r="G21" s="10">
        <v>1040</v>
      </c>
      <c r="H21" s="10">
        <v>1040</v>
      </c>
      <c r="I21" s="10">
        <v>1040</v>
      </c>
    </row>
    <row r="22" spans="1:9" x14ac:dyDescent="0.25">
      <c r="A22" s="81">
        <v>32</v>
      </c>
      <c r="B22" s="82"/>
      <c r="C22" s="83"/>
      <c r="D22" s="30" t="s">
        <v>42</v>
      </c>
      <c r="E22" s="10">
        <v>10949</v>
      </c>
      <c r="F22" s="10">
        <v>10949</v>
      </c>
      <c r="G22" s="10">
        <v>10949</v>
      </c>
      <c r="H22" s="10">
        <v>10949</v>
      </c>
      <c r="I22" s="10">
        <v>10949</v>
      </c>
    </row>
    <row r="23" spans="1:9" ht="25.5" x14ac:dyDescent="0.25">
      <c r="A23" s="84" t="s">
        <v>93</v>
      </c>
      <c r="B23" s="85"/>
      <c r="C23" s="86"/>
      <c r="D23" s="31" t="s">
        <v>94</v>
      </c>
      <c r="E23" s="50">
        <v>767545</v>
      </c>
      <c r="F23" s="51">
        <f>F24+F29</f>
        <v>642074</v>
      </c>
      <c r="G23" s="51">
        <f t="shared" ref="G23:I23" si="9">G24+G29</f>
        <v>642074</v>
      </c>
      <c r="H23" s="51">
        <f t="shared" si="9"/>
        <v>642074</v>
      </c>
      <c r="I23" s="51">
        <f t="shared" si="9"/>
        <v>642074</v>
      </c>
    </row>
    <row r="24" spans="1:9" ht="25.5" x14ac:dyDescent="0.25">
      <c r="A24" s="84" t="s">
        <v>95</v>
      </c>
      <c r="B24" s="85"/>
      <c r="C24" s="86"/>
      <c r="D24" s="31" t="s">
        <v>96</v>
      </c>
      <c r="E24" s="50">
        <v>767545</v>
      </c>
      <c r="F24" s="11">
        <v>564617</v>
      </c>
      <c r="G24" s="11">
        <v>564617</v>
      </c>
      <c r="H24" s="11">
        <v>564617</v>
      </c>
      <c r="I24" s="11">
        <v>564617</v>
      </c>
    </row>
    <row r="25" spans="1:9" x14ac:dyDescent="0.25">
      <c r="A25" s="75" t="s">
        <v>97</v>
      </c>
      <c r="B25" s="76"/>
      <c r="C25" s="77"/>
      <c r="D25" s="45" t="s">
        <v>98</v>
      </c>
      <c r="E25" s="10">
        <v>621907</v>
      </c>
      <c r="F25" s="11">
        <v>564617</v>
      </c>
      <c r="G25" s="11">
        <v>564617</v>
      </c>
      <c r="H25" s="11">
        <v>564617</v>
      </c>
      <c r="I25" s="11">
        <v>564617</v>
      </c>
    </row>
    <row r="26" spans="1:9" x14ac:dyDescent="0.25">
      <c r="A26" s="78">
        <v>3</v>
      </c>
      <c r="B26" s="79"/>
      <c r="C26" s="80"/>
      <c r="D26" s="30" t="s">
        <v>24</v>
      </c>
      <c r="E26" s="10">
        <f>SUM(E27:E28)</f>
        <v>563262</v>
      </c>
      <c r="F26" s="11">
        <f>SUM(F27:F28)</f>
        <v>564616</v>
      </c>
      <c r="G26" s="11">
        <f>SUM(G27:G28)</f>
        <v>564616</v>
      </c>
      <c r="H26" s="11">
        <f t="shared" ref="H26:I26" si="10">SUM(H27:H28)</f>
        <v>564616</v>
      </c>
      <c r="I26" s="11">
        <f t="shared" si="10"/>
        <v>564616</v>
      </c>
    </row>
    <row r="27" spans="1:9" x14ac:dyDescent="0.25">
      <c r="A27" s="81">
        <v>31</v>
      </c>
      <c r="B27" s="82"/>
      <c r="C27" s="83"/>
      <c r="D27" s="30" t="s">
        <v>25</v>
      </c>
      <c r="E27" s="10">
        <v>544709</v>
      </c>
      <c r="F27" s="11">
        <v>544708</v>
      </c>
      <c r="G27" s="11">
        <v>544708</v>
      </c>
      <c r="H27" s="11">
        <v>544708</v>
      </c>
      <c r="I27" s="11">
        <v>544708</v>
      </c>
    </row>
    <row r="28" spans="1:9" x14ac:dyDescent="0.25">
      <c r="A28" s="81">
        <v>32</v>
      </c>
      <c r="B28" s="82"/>
      <c r="C28" s="83"/>
      <c r="D28" s="30" t="s">
        <v>42</v>
      </c>
      <c r="E28" s="10">
        <v>18553</v>
      </c>
      <c r="F28" s="11">
        <v>19908</v>
      </c>
      <c r="G28" s="11">
        <v>19908</v>
      </c>
      <c r="H28" s="11">
        <v>19908</v>
      </c>
      <c r="I28" s="11">
        <v>19908</v>
      </c>
    </row>
    <row r="29" spans="1:9" ht="31.5" customHeight="1" x14ac:dyDescent="0.25">
      <c r="A29" s="84" t="s">
        <v>99</v>
      </c>
      <c r="B29" s="85"/>
      <c r="C29" s="86"/>
      <c r="D29" s="31" t="s">
        <v>100</v>
      </c>
      <c r="E29" s="50">
        <v>145638</v>
      </c>
      <c r="F29" s="51">
        <v>77457</v>
      </c>
      <c r="G29" s="51">
        <v>77457</v>
      </c>
      <c r="H29" s="51">
        <v>77457</v>
      </c>
      <c r="I29" s="51">
        <v>77457</v>
      </c>
    </row>
    <row r="30" spans="1:9" ht="15" customHeight="1" x14ac:dyDescent="0.25">
      <c r="A30" s="75" t="s">
        <v>97</v>
      </c>
      <c r="B30" s="76"/>
      <c r="C30" s="77"/>
      <c r="D30" s="45" t="s">
        <v>98</v>
      </c>
      <c r="E30" s="10">
        <v>145638</v>
      </c>
      <c r="F30" s="51">
        <v>77457</v>
      </c>
      <c r="G30" s="51">
        <v>77457</v>
      </c>
      <c r="H30" s="51">
        <v>77457</v>
      </c>
      <c r="I30" s="51">
        <v>77457</v>
      </c>
    </row>
    <row r="31" spans="1:9" hidden="1" x14ac:dyDescent="0.25">
      <c r="A31" s="78"/>
      <c r="B31" s="79"/>
      <c r="C31" s="80"/>
      <c r="D31" s="30"/>
      <c r="E31" s="10"/>
      <c r="F31" s="11"/>
      <c r="G31" s="11"/>
      <c r="H31" s="11"/>
      <c r="I31" s="11"/>
    </row>
    <row r="32" spans="1:9" hidden="1" x14ac:dyDescent="0.25">
      <c r="A32" s="81"/>
      <c r="B32" s="82"/>
      <c r="C32" s="83"/>
      <c r="D32" s="30"/>
      <c r="E32" s="10"/>
      <c r="F32" s="11"/>
      <c r="G32" s="11"/>
      <c r="H32" s="11"/>
      <c r="I32" s="11"/>
    </row>
    <row r="33" spans="1:9" ht="15" hidden="1" customHeight="1" x14ac:dyDescent="0.25">
      <c r="A33" s="75"/>
      <c r="B33" s="76"/>
      <c r="C33" s="77"/>
      <c r="D33" s="45"/>
      <c r="E33" s="10"/>
      <c r="F33" s="11"/>
      <c r="G33" s="11"/>
      <c r="H33" s="11"/>
      <c r="I33" s="11"/>
    </row>
    <row r="34" spans="1:9" ht="25.5" x14ac:dyDescent="0.25">
      <c r="A34" s="78">
        <v>4</v>
      </c>
      <c r="B34" s="79"/>
      <c r="C34" s="80"/>
      <c r="D34" s="30" t="s">
        <v>26</v>
      </c>
      <c r="E34" s="10">
        <v>77187</v>
      </c>
      <c r="F34" s="11">
        <f>SUM(F35:F36)</f>
        <v>77457</v>
      </c>
      <c r="G34" s="11">
        <f t="shared" ref="G34:I34" si="11">SUM(G35:G36)</f>
        <v>77457</v>
      </c>
      <c r="H34" s="11">
        <f t="shared" si="11"/>
        <v>77457</v>
      </c>
      <c r="I34" s="11">
        <f t="shared" si="11"/>
        <v>77457</v>
      </c>
    </row>
    <row r="35" spans="1:9" ht="25.5" x14ac:dyDescent="0.25">
      <c r="A35" s="81">
        <v>42</v>
      </c>
      <c r="B35" s="82"/>
      <c r="C35" s="83"/>
      <c r="D35" s="30" t="s">
        <v>63</v>
      </c>
      <c r="E35" s="10">
        <v>46472</v>
      </c>
      <c r="F35" s="11">
        <v>51037</v>
      </c>
      <c r="G35" s="11">
        <v>64238</v>
      </c>
      <c r="H35" s="11">
        <v>64238</v>
      </c>
      <c r="I35" s="11">
        <v>64238</v>
      </c>
    </row>
    <row r="36" spans="1:9" ht="25.5" x14ac:dyDescent="0.25">
      <c r="A36" s="81">
        <v>45</v>
      </c>
      <c r="B36" s="82"/>
      <c r="C36" s="83"/>
      <c r="D36" s="30" t="s">
        <v>79</v>
      </c>
      <c r="E36" s="10">
        <v>30715</v>
      </c>
      <c r="F36" s="11">
        <v>26420</v>
      </c>
      <c r="G36" s="11">
        <v>13219</v>
      </c>
      <c r="H36" s="11">
        <v>13219</v>
      </c>
      <c r="I36" s="11">
        <v>13219</v>
      </c>
    </row>
    <row r="37" spans="1:9" ht="28.5" customHeight="1" x14ac:dyDescent="0.25">
      <c r="A37" s="84" t="s">
        <v>101</v>
      </c>
      <c r="B37" s="85"/>
      <c r="C37" s="86"/>
      <c r="D37" s="30" t="s">
        <v>102</v>
      </c>
      <c r="E37" s="50">
        <f>E38+E54+E59</f>
        <v>1503058</v>
      </c>
      <c r="F37" s="50">
        <f>F38+F54+F59</f>
        <v>2377955</v>
      </c>
      <c r="G37" s="50">
        <f t="shared" ref="G37:I37" si="12">G38+G54+G59</f>
        <v>1439113</v>
      </c>
      <c r="H37" s="50">
        <f t="shared" si="12"/>
        <v>1312894</v>
      </c>
      <c r="I37" s="50">
        <f t="shared" si="12"/>
        <v>1312894</v>
      </c>
    </row>
    <row r="38" spans="1:9" x14ac:dyDescent="0.25">
      <c r="A38" s="84" t="s">
        <v>103</v>
      </c>
      <c r="B38" s="85"/>
      <c r="C38" s="86"/>
      <c r="D38" s="31" t="s">
        <v>104</v>
      </c>
      <c r="E38" s="50">
        <f>E39+E42+E51</f>
        <v>1111420</v>
      </c>
      <c r="F38" s="50">
        <f t="shared" ref="F38:I38" si="13">F39+F42+F51</f>
        <v>1187073</v>
      </c>
      <c r="G38" s="50">
        <f t="shared" si="13"/>
        <v>1312894</v>
      </c>
      <c r="H38" s="50">
        <f t="shared" si="13"/>
        <v>1312894</v>
      </c>
      <c r="I38" s="50">
        <f t="shared" si="13"/>
        <v>1312894</v>
      </c>
    </row>
    <row r="39" spans="1:9" x14ac:dyDescent="0.25">
      <c r="A39" s="75" t="s">
        <v>105</v>
      </c>
      <c r="B39" s="76"/>
      <c r="C39" s="77"/>
      <c r="D39" s="45" t="s">
        <v>106</v>
      </c>
      <c r="E39" s="10">
        <v>24302</v>
      </c>
      <c r="F39" s="11">
        <v>27872</v>
      </c>
      <c r="G39" s="11">
        <v>27872</v>
      </c>
      <c r="H39" s="11">
        <v>27872</v>
      </c>
      <c r="I39" s="11">
        <v>27872</v>
      </c>
    </row>
    <row r="40" spans="1:9" x14ac:dyDescent="0.25">
      <c r="A40" s="78">
        <v>3</v>
      </c>
      <c r="B40" s="79"/>
      <c r="C40" s="80"/>
      <c r="D40" s="30" t="s">
        <v>24</v>
      </c>
      <c r="E40" s="10">
        <v>24302</v>
      </c>
      <c r="F40" s="11">
        <v>27872</v>
      </c>
      <c r="G40" s="11">
        <v>27872</v>
      </c>
      <c r="H40" s="11">
        <v>27872</v>
      </c>
      <c r="I40" s="11">
        <v>27872</v>
      </c>
    </row>
    <row r="41" spans="1:9" x14ac:dyDescent="0.25">
      <c r="A41" s="81">
        <v>31</v>
      </c>
      <c r="B41" s="82"/>
      <c r="C41" s="83"/>
      <c r="D41" s="30" t="s">
        <v>25</v>
      </c>
      <c r="E41" s="10">
        <v>24302</v>
      </c>
      <c r="F41" s="11">
        <v>27872</v>
      </c>
      <c r="G41" s="11">
        <v>27872</v>
      </c>
      <c r="H41" s="11">
        <v>27872</v>
      </c>
      <c r="I41" s="11">
        <v>27872</v>
      </c>
    </row>
    <row r="42" spans="1:9" ht="15" customHeight="1" x14ac:dyDescent="0.25">
      <c r="A42" s="75" t="s">
        <v>107</v>
      </c>
      <c r="B42" s="76"/>
      <c r="C42" s="77"/>
      <c r="D42" s="45" t="s">
        <v>108</v>
      </c>
      <c r="E42" s="10">
        <v>1067210</v>
      </c>
      <c r="F42" s="11">
        <v>1159201</v>
      </c>
      <c r="G42" s="11">
        <v>1285022</v>
      </c>
      <c r="H42" s="11">
        <v>1285022</v>
      </c>
      <c r="I42" s="11">
        <v>1285022</v>
      </c>
    </row>
    <row r="43" spans="1:9" ht="15" customHeight="1" x14ac:dyDescent="0.25">
      <c r="A43" s="78">
        <v>3</v>
      </c>
      <c r="B43" s="79"/>
      <c r="C43" s="80"/>
      <c r="D43" s="30" t="s">
        <v>24</v>
      </c>
      <c r="E43" s="10">
        <f>SUM(E44:E47)</f>
        <v>1178441</v>
      </c>
      <c r="F43" s="11"/>
      <c r="G43" s="11"/>
      <c r="H43" s="11"/>
      <c r="I43" s="11"/>
    </row>
    <row r="44" spans="1:9" x14ac:dyDescent="0.25">
      <c r="A44" s="81">
        <v>31</v>
      </c>
      <c r="B44" s="82"/>
      <c r="C44" s="83"/>
      <c r="D44" s="30" t="s">
        <v>25</v>
      </c>
      <c r="E44" s="10">
        <v>550083</v>
      </c>
      <c r="F44" s="11">
        <v>569514</v>
      </c>
      <c r="G44" s="11">
        <v>692414</v>
      </c>
      <c r="H44" s="11">
        <v>692414</v>
      </c>
      <c r="I44" s="11">
        <v>692414</v>
      </c>
    </row>
    <row r="45" spans="1:9" x14ac:dyDescent="0.25">
      <c r="A45" s="81">
        <v>32</v>
      </c>
      <c r="B45" s="82"/>
      <c r="C45" s="83"/>
      <c r="D45" s="30" t="s">
        <v>42</v>
      </c>
      <c r="E45" s="10">
        <v>620377</v>
      </c>
      <c r="F45" s="11">
        <v>580928</v>
      </c>
      <c r="G45" s="11">
        <v>583848</v>
      </c>
      <c r="H45" s="11">
        <v>583848</v>
      </c>
      <c r="I45" s="12">
        <v>583848</v>
      </c>
    </row>
    <row r="46" spans="1:9" x14ac:dyDescent="0.25">
      <c r="A46" s="47">
        <v>34</v>
      </c>
      <c r="B46" s="48"/>
      <c r="C46" s="49"/>
      <c r="D46" s="30" t="s">
        <v>77</v>
      </c>
      <c r="E46" s="10">
        <v>7036</v>
      </c>
      <c r="F46" s="11">
        <v>6769</v>
      </c>
      <c r="G46" s="11">
        <v>6769</v>
      </c>
      <c r="H46" s="11">
        <v>6769</v>
      </c>
      <c r="I46" s="12">
        <v>6769</v>
      </c>
    </row>
    <row r="47" spans="1:9" x14ac:dyDescent="0.25">
      <c r="A47" s="47">
        <v>37</v>
      </c>
      <c r="B47" s="48"/>
      <c r="C47" s="49"/>
      <c r="D47" s="30" t="s">
        <v>78</v>
      </c>
      <c r="E47" s="10">
        <v>945</v>
      </c>
      <c r="F47" s="11">
        <v>1991</v>
      </c>
      <c r="G47" s="11">
        <v>1991</v>
      </c>
      <c r="H47" s="11">
        <v>1991</v>
      </c>
      <c r="I47" s="12">
        <v>1991</v>
      </c>
    </row>
    <row r="48" spans="1:9" ht="25.5" x14ac:dyDescent="0.25">
      <c r="A48" s="78">
        <v>4</v>
      </c>
      <c r="B48" s="79"/>
      <c r="C48" s="80"/>
      <c r="D48" s="30" t="s">
        <v>26</v>
      </c>
      <c r="E48" s="10">
        <f>SUM(E49:E50)</f>
        <v>31145</v>
      </c>
      <c r="F48" s="11"/>
      <c r="G48" s="11"/>
      <c r="H48" s="11"/>
      <c r="I48" s="12"/>
    </row>
    <row r="49" spans="1:9" ht="25.5" x14ac:dyDescent="0.25">
      <c r="A49" s="47">
        <v>42</v>
      </c>
      <c r="B49" s="48"/>
      <c r="C49" s="49"/>
      <c r="D49" s="30" t="s">
        <v>63</v>
      </c>
      <c r="E49" s="10">
        <v>1650</v>
      </c>
      <c r="F49" s="11"/>
      <c r="G49" s="11"/>
      <c r="H49" s="11"/>
      <c r="I49" s="12"/>
    </row>
    <row r="50" spans="1:9" ht="25.5" x14ac:dyDescent="0.25">
      <c r="A50" s="81">
        <v>45</v>
      </c>
      <c r="B50" s="82"/>
      <c r="C50" s="83"/>
      <c r="D50" s="30" t="s">
        <v>79</v>
      </c>
      <c r="E50" s="10">
        <v>29495</v>
      </c>
      <c r="F50" s="11"/>
      <c r="G50" s="11"/>
      <c r="H50" s="11"/>
      <c r="I50" s="12"/>
    </row>
    <row r="51" spans="1:9" ht="15" customHeight="1" x14ac:dyDescent="0.25">
      <c r="A51" s="78" t="s">
        <v>116</v>
      </c>
      <c r="B51" s="79"/>
      <c r="C51" s="80"/>
      <c r="D51" s="30" t="s">
        <v>117</v>
      </c>
      <c r="E51" s="10">
        <v>19908</v>
      </c>
      <c r="F51" s="11">
        <v>0</v>
      </c>
      <c r="G51" s="11">
        <v>0</v>
      </c>
      <c r="H51" s="11">
        <v>0</v>
      </c>
      <c r="I51" s="11">
        <v>0</v>
      </c>
    </row>
    <row r="52" spans="1:9" ht="15" customHeight="1" x14ac:dyDescent="0.25">
      <c r="A52" s="78">
        <v>3</v>
      </c>
      <c r="B52" s="79"/>
      <c r="C52" s="80"/>
      <c r="D52" s="30" t="s">
        <v>24</v>
      </c>
      <c r="E52" s="10">
        <v>12192</v>
      </c>
      <c r="F52" s="11">
        <v>0</v>
      </c>
      <c r="G52" s="11">
        <v>0</v>
      </c>
      <c r="H52" s="11">
        <v>0</v>
      </c>
      <c r="I52" s="11">
        <v>0</v>
      </c>
    </row>
    <row r="53" spans="1:9" x14ac:dyDescent="0.25">
      <c r="A53" s="47">
        <v>31</v>
      </c>
      <c r="B53" s="48"/>
      <c r="C53" s="49"/>
      <c r="D53" s="30" t="s">
        <v>25</v>
      </c>
      <c r="E53" s="10">
        <v>12192</v>
      </c>
      <c r="F53" s="11">
        <v>0</v>
      </c>
      <c r="G53" s="11">
        <v>0</v>
      </c>
      <c r="H53" s="11">
        <v>0</v>
      </c>
      <c r="I53" s="11">
        <v>0</v>
      </c>
    </row>
    <row r="54" spans="1:9" ht="26.25" customHeight="1" x14ac:dyDescent="0.25">
      <c r="A54" s="84" t="s">
        <v>111</v>
      </c>
      <c r="B54" s="85"/>
      <c r="C54" s="86"/>
      <c r="D54" s="31" t="s">
        <v>112</v>
      </c>
      <c r="E54" s="50">
        <v>73399</v>
      </c>
      <c r="F54" s="11">
        <v>87784</v>
      </c>
      <c r="G54" s="11">
        <v>0</v>
      </c>
      <c r="H54" s="11">
        <v>0</v>
      </c>
      <c r="I54" s="12">
        <v>0</v>
      </c>
    </row>
    <row r="55" spans="1:9" ht="15" customHeight="1" x14ac:dyDescent="0.25">
      <c r="A55" s="75" t="s">
        <v>113</v>
      </c>
      <c r="B55" s="76"/>
      <c r="C55" s="77"/>
      <c r="D55" s="45" t="s">
        <v>114</v>
      </c>
      <c r="E55" s="10">
        <v>73399</v>
      </c>
      <c r="F55" s="11">
        <v>87784</v>
      </c>
      <c r="G55" s="11">
        <v>0</v>
      </c>
      <c r="H55" s="11">
        <v>0</v>
      </c>
      <c r="I55" s="12">
        <v>0</v>
      </c>
    </row>
    <row r="56" spans="1:9" ht="15" customHeight="1" x14ac:dyDescent="0.25">
      <c r="A56" s="78">
        <v>3</v>
      </c>
      <c r="B56" s="79"/>
      <c r="C56" s="80"/>
      <c r="D56" s="30" t="s">
        <v>24</v>
      </c>
      <c r="E56" s="10">
        <f>SUM(E57:E58)</f>
        <v>40406</v>
      </c>
      <c r="F56" s="11"/>
      <c r="G56" s="11">
        <v>0</v>
      </c>
      <c r="H56" s="11">
        <v>0</v>
      </c>
      <c r="I56" s="12">
        <v>0</v>
      </c>
    </row>
    <row r="57" spans="1:9" x14ac:dyDescent="0.25">
      <c r="A57" s="81">
        <v>31</v>
      </c>
      <c r="B57" s="82"/>
      <c r="C57" s="83"/>
      <c r="D57" s="30" t="s">
        <v>25</v>
      </c>
      <c r="E57" s="10">
        <v>26808</v>
      </c>
      <c r="F57" s="11">
        <v>59163</v>
      </c>
      <c r="G57" s="11">
        <v>0</v>
      </c>
      <c r="H57" s="11">
        <v>0</v>
      </c>
      <c r="I57" s="12">
        <v>0</v>
      </c>
    </row>
    <row r="58" spans="1:9" x14ac:dyDescent="0.25">
      <c r="A58" s="81">
        <v>32</v>
      </c>
      <c r="B58" s="82"/>
      <c r="C58" s="83"/>
      <c r="D58" s="30" t="s">
        <v>42</v>
      </c>
      <c r="E58" s="10">
        <v>13598</v>
      </c>
      <c r="F58" s="11">
        <v>28621</v>
      </c>
      <c r="G58" s="11">
        <v>0</v>
      </c>
      <c r="H58" s="11">
        <v>0</v>
      </c>
      <c r="I58" s="12">
        <v>0</v>
      </c>
    </row>
    <row r="59" spans="1:9" ht="25.5" x14ac:dyDescent="0.25">
      <c r="A59" s="84" t="s">
        <v>109</v>
      </c>
      <c r="B59" s="85"/>
      <c r="C59" s="86"/>
      <c r="D59" s="31" t="s">
        <v>110</v>
      </c>
      <c r="E59" s="50">
        <v>318239</v>
      </c>
      <c r="F59" s="11">
        <f>SUM(F62:F67)</f>
        <v>1103098</v>
      </c>
      <c r="G59" s="11">
        <f t="shared" ref="G59:I59" si="14">SUM(G62:G67)</f>
        <v>126219</v>
      </c>
      <c r="H59" s="11">
        <f t="shared" si="14"/>
        <v>0</v>
      </c>
      <c r="I59" s="11">
        <f t="shared" si="14"/>
        <v>0</v>
      </c>
    </row>
    <row r="60" spans="1:9" x14ac:dyDescent="0.25">
      <c r="A60" s="75" t="s">
        <v>113</v>
      </c>
      <c r="B60" s="76"/>
      <c r="C60" s="77"/>
      <c r="D60" s="45" t="s">
        <v>114</v>
      </c>
      <c r="E60" s="10">
        <v>288234</v>
      </c>
      <c r="F60" s="11">
        <v>1103098</v>
      </c>
      <c r="G60" s="11">
        <v>126219</v>
      </c>
      <c r="H60" s="11">
        <v>0</v>
      </c>
      <c r="I60" s="12">
        <v>0</v>
      </c>
    </row>
    <row r="61" spans="1:9" x14ac:dyDescent="0.25">
      <c r="A61" s="78">
        <v>3</v>
      </c>
      <c r="B61" s="79"/>
      <c r="C61" s="80"/>
      <c r="D61" s="30" t="s">
        <v>24</v>
      </c>
      <c r="E61" s="10">
        <f>SUM(E62:E64)</f>
        <v>285392</v>
      </c>
      <c r="F61" s="11"/>
      <c r="G61" s="11"/>
      <c r="H61" s="11"/>
      <c r="I61" s="12"/>
    </row>
    <row r="62" spans="1:9" x14ac:dyDescent="0.25">
      <c r="A62" s="81">
        <v>31</v>
      </c>
      <c r="B62" s="82"/>
      <c r="C62" s="83"/>
      <c r="D62" s="30" t="s">
        <v>25</v>
      </c>
      <c r="E62" s="10">
        <v>0</v>
      </c>
      <c r="F62" s="11">
        <v>97880</v>
      </c>
      <c r="G62" s="11">
        <v>53355</v>
      </c>
      <c r="H62" s="11">
        <v>0</v>
      </c>
      <c r="I62" s="11">
        <v>0</v>
      </c>
    </row>
    <row r="63" spans="1:9" x14ac:dyDescent="0.25">
      <c r="A63" s="81">
        <v>32</v>
      </c>
      <c r="B63" s="82"/>
      <c r="C63" s="83"/>
      <c r="D63" s="30" t="s">
        <v>42</v>
      </c>
      <c r="E63" s="10">
        <v>3318</v>
      </c>
      <c r="F63" s="11">
        <v>42551</v>
      </c>
      <c r="G63" s="11">
        <v>72864</v>
      </c>
      <c r="H63" s="11">
        <v>0</v>
      </c>
      <c r="I63" s="11">
        <v>0</v>
      </c>
    </row>
    <row r="64" spans="1:9" ht="25.5" x14ac:dyDescent="0.25">
      <c r="A64" s="47">
        <v>36</v>
      </c>
      <c r="B64" s="48"/>
      <c r="C64" s="49"/>
      <c r="D64" s="30" t="s">
        <v>115</v>
      </c>
      <c r="E64" s="10">
        <v>282074</v>
      </c>
      <c r="F64" s="11"/>
      <c r="G64" s="11"/>
      <c r="H64" s="11"/>
      <c r="I64" s="12"/>
    </row>
    <row r="65" spans="1:9" ht="25.5" x14ac:dyDescent="0.25">
      <c r="A65" s="78">
        <v>4</v>
      </c>
      <c r="B65" s="79"/>
      <c r="C65" s="80"/>
      <c r="D65" s="30" t="s">
        <v>26</v>
      </c>
      <c r="E65" s="10">
        <v>0</v>
      </c>
      <c r="F65" s="11"/>
      <c r="G65" s="11"/>
      <c r="H65" s="11"/>
      <c r="I65" s="12"/>
    </row>
    <row r="66" spans="1:9" ht="25.5" x14ac:dyDescent="0.25">
      <c r="A66" s="47">
        <v>42</v>
      </c>
      <c r="B66" s="48"/>
      <c r="C66" s="49"/>
      <c r="D66" s="30" t="s">
        <v>63</v>
      </c>
      <c r="E66" s="10">
        <v>0</v>
      </c>
      <c r="F66" s="11">
        <v>299348</v>
      </c>
      <c r="G66" s="11"/>
      <c r="H66" s="11"/>
      <c r="I66" s="12"/>
    </row>
    <row r="67" spans="1:9" ht="25.5" x14ac:dyDescent="0.25">
      <c r="A67" s="47">
        <v>45</v>
      </c>
      <c r="B67" s="48"/>
      <c r="C67" s="49"/>
      <c r="D67" s="30" t="s">
        <v>79</v>
      </c>
      <c r="E67" s="10">
        <v>0</v>
      </c>
      <c r="F67" s="11">
        <v>663319</v>
      </c>
      <c r="G67" s="11"/>
      <c r="H67" s="11"/>
      <c r="I67" s="12"/>
    </row>
    <row r="68" spans="1:9" x14ac:dyDescent="0.25">
      <c r="A68" s="81"/>
      <c r="B68" s="82"/>
      <c r="C68" s="83"/>
      <c r="D68" s="30"/>
      <c r="E68" s="10"/>
      <c r="F68" s="10"/>
      <c r="G68" s="10"/>
      <c r="H68" s="10"/>
      <c r="I68" s="10"/>
    </row>
    <row r="70" spans="1:9" x14ac:dyDescent="0.25">
      <c r="E70" s="46"/>
      <c r="F70" s="46"/>
      <c r="G70" s="46"/>
      <c r="H70" s="46"/>
      <c r="I70" s="46"/>
    </row>
    <row r="71" spans="1:9" x14ac:dyDescent="0.25">
      <c r="E71" s="46"/>
      <c r="F71" s="46"/>
      <c r="G71" s="46"/>
    </row>
    <row r="72" spans="1:9" x14ac:dyDescent="0.25">
      <c r="E72" s="46"/>
      <c r="F72" s="46">
        <f>F6+F23+F37</f>
        <v>3157430</v>
      </c>
      <c r="G72" s="46">
        <f t="shared" ref="G72:I72" si="15">G6+G23+G37</f>
        <v>2200668</v>
      </c>
      <c r="H72" s="46">
        <f t="shared" si="15"/>
        <v>2074449</v>
      </c>
      <c r="I72" s="46">
        <f t="shared" si="15"/>
        <v>2074449</v>
      </c>
    </row>
    <row r="73" spans="1:9" x14ac:dyDescent="0.25">
      <c r="E73" s="46"/>
      <c r="F73" s="46"/>
    </row>
    <row r="74" spans="1:9" x14ac:dyDescent="0.25">
      <c r="E74" s="46"/>
    </row>
    <row r="75" spans="1:9" x14ac:dyDescent="0.25">
      <c r="E75" s="46"/>
    </row>
    <row r="76" spans="1:9" x14ac:dyDescent="0.25">
      <c r="E76" s="46"/>
    </row>
    <row r="78" spans="1:9" x14ac:dyDescent="0.25">
      <c r="E78" s="46"/>
    </row>
  </sheetData>
  <mergeCells count="55">
    <mergeCell ref="A63:C63"/>
    <mergeCell ref="A57:C57"/>
    <mergeCell ref="A58:C58"/>
    <mergeCell ref="A59:C59"/>
    <mergeCell ref="A60:C60"/>
    <mergeCell ref="A62:C62"/>
    <mergeCell ref="A61:C61"/>
    <mergeCell ref="A68:C68"/>
    <mergeCell ref="A29:C29"/>
    <mergeCell ref="A30:C30"/>
    <mergeCell ref="A31:C31"/>
    <mergeCell ref="A33:C33"/>
    <mergeCell ref="A36:C36"/>
    <mergeCell ref="A38:C38"/>
    <mergeCell ref="A39:C39"/>
    <mergeCell ref="A40:C40"/>
    <mergeCell ref="A41:C41"/>
    <mergeCell ref="A42:C42"/>
    <mergeCell ref="A37:C37"/>
    <mergeCell ref="A65:C65"/>
    <mergeCell ref="A43:C43"/>
    <mergeCell ref="A52:C52"/>
    <mergeCell ref="A48:C48"/>
    <mergeCell ref="A56:C56"/>
    <mergeCell ref="A26:C26"/>
    <mergeCell ref="A27:C27"/>
    <mergeCell ref="A20:C20"/>
    <mergeCell ref="A28:C28"/>
    <mergeCell ref="A35:C35"/>
    <mergeCell ref="A34:C34"/>
    <mergeCell ref="A22:C22"/>
    <mergeCell ref="A50:C50"/>
    <mergeCell ref="A44:C44"/>
    <mergeCell ref="A45:C45"/>
    <mergeCell ref="A54:C54"/>
    <mergeCell ref="A55:C55"/>
    <mergeCell ref="A51:C51"/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32:C32"/>
    <mergeCell ref="A15:C15"/>
    <mergeCell ref="A16:C16"/>
    <mergeCell ref="A17:C17"/>
    <mergeCell ref="A18:C18"/>
    <mergeCell ref="A19:C19"/>
    <mergeCell ref="A23:C23"/>
    <mergeCell ref="A24:C24"/>
    <mergeCell ref="A25:C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Irena Ratković</cp:lastModifiedBy>
  <cp:lastPrinted>2022-12-02T11:06:16Z</cp:lastPrinted>
  <dcterms:created xsi:type="dcterms:W3CDTF">2022-08-12T12:51:27Z</dcterms:created>
  <dcterms:modified xsi:type="dcterms:W3CDTF">2024-07-03T07:52:13Z</dcterms:modified>
</cp:coreProperties>
</file>